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gurc\Downloads\"/>
    </mc:Choice>
  </mc:AlternateContent>
  <bookViews>
    <workbookView xWindow="0" yWindow="0" windowWidth="12540" windowHeight="6870" activeTab="3"/>
  </bookViews>
  <sheets>
    <sheet name="1.TEST SONUÇ" sheetId="1" r:id="rId1"/>
    <sheet name="2. TEST SONUÇ" sheetId="2" r:id="rId2"/>
    <sheet name="3. TEST SONUÇ" sheetId="4" r:id="rId3"/>
    <sheet name="1 VE 2. TEST ORTLAMA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9" i="3"/>
  <c r="Q47" i="3"/>
  <c r="Q44" i="3"/>
  <c r="Q33" i="3"/>
  <c r="Q32" i="3"/>
  <c r="Q28" i="3"/>
  <c r="Q27" i="3"/>
  <c r="Q24" i="3"/>
  <c r="Q21" i="3"/>
  <c r="Q20" i="3"/>
  <c r="Q19" i="3"/>
  <c r="Q16" i="3"/>
  <c r="Q14" i="3"/>
  <c r="Q15" i="3"/>
  <c r="Q17" i="3"/>
  <c r="Q18" i="3"/>
  <c r="Q22" i="3"/>
  <c r="Q23" i="3"/>
  <c r="Q25" i="3"/>
  <c r="Q26" i="3"/>
  <c r="Q29" i="3"/>
  <c r="Q30" i="3"/>
  <c r="Q31" i="3"/>
  <c r="Q34" i="3"/>
  <c r="Q35" i="3"/>
  <c r="Q36" i="3"/>
  <c r="Q37" i="3"/>
  <c r="Q38" i="3"/>
  <c r="Q39" i="3"/>
  <c r="Q40" i="3"/>
  <c r="Q41" i="3"/>
  <c r="Q42" i="3"/>
  <c r="Q43" i="3"/>
  <c r="Q45" i="3"/>
  <c r="Q46" i="3"/>
  <c r="Q48" i="3"/>
  <c r="Q49" i="3"/>
  <c r="Q50" i="3"/>
  <c r="Q13" i="3"/>
  <c r="Q12" i="3"/>
  <c r="Q11" i="3"/>
  <c r="Q10" i="3"/>
  <c r="Q7" i="3"/>
  <c r="Q8" i="3"/>
  <c r="Q5" i="3"/>
  <c r="Q4" i="3"/>
  <c r="O39" i="3"/>
  <c r="O50" i="3"/>
  <c r="O48" i="3"/>
  <c r="O49" i="3"/>
  <c r="O46" i="3"/>
  <c r="O44" i="3"/>
  <c r="O45" i="3"/>
  <c r="O41" i="3"/>
  <c r="O43" i="3"/>
  <c r="O42" i="3"/>
  <c r="O40" i="3"/>
  <c r="O37" i="3"/>
  <c r="O38" i="3"/>
  <c r="O35" i="3"/>
  <c r="O36" i="3"/>
  <c r="O34" i="3"/>
  <c r="O31" i="3"/>
  <c r="O22" i="3"/>
  <c r="O26" i="3"/>
  <c r="O30" i="3"/>
  <c r="O29" i="3"/>
  <c r="O25" i="3"/>
  <c r="O23" i="3"/>
  <c r="O18" i="3"/>
  <c r="O15" i="3"/>
  <c r="O13" i="3"/>
  <c r="O17" i="3"/>
  <c r="O11" i="3"/>
  <c r="O14" i="3"/>
  <c r="O8" i="3"/>
  <c r="O9" i="3"/>
  <c r="O7" i="3"/>
  <c r="O6" i="3"/>
  <c r="O5" i="3"/>
  <c r="O4" i="3"/>
  <c r="G7" i="4" l="1"/>
  <c r="G6" i="4"/>
  <c r="G9" i="4"/>
  <c r="G8" i="4"/>
  <c r="G10" i="4"/>
  <c r="G12" i="4"/>
  <c r="G40" i="4"/>
  <c r="G11" i="4"/>
  <c r="G14" i="4"/>
  <c r="G15" i="4"/>
  <c r="G13" i="4"/>
  <c r="G16" i="4"/>
  <c r="G17" i="4"/>
  <c r="G22" i="4"/>
  <c r="G19" i="4"/>
  <c r="G21" i="4"/>
  <c r="G18" i="4"/>
  <c r="G20" i="4"/>
  <c r="G23" i="4"/>
  <c r="G24" i="4"/>
  <c r="G39" i="4"/>
  <c r="G26" i="4"/>
  <c r="G25" i="4"/>
  <c r="G27" i="4"/>
  <c r="G28" i="4"/>
  <c r="G29" i="4"/>
  <c r="G31" i="4"/>
  <c r="G32" i="4"/>
  <c r="G33" i="4"/>
  <c r="G30" i="4"/>
  <c r="G35" i="4"/>
  <c r="G37" i="4"/>
  <c r="G36" i="4"/>
  <c r="G38" i="4"/>
  <c r="G34" i="4"/>
  <c r="G5" i="4"/>
  <c r="K50" i="3" l="1"/>
  <c r="K49" i="3"/>
  <c r="K48" i="3"/>
  <c r="K46" i="3"/>
  <c r="K42" i="3"/>
  <c r="K45" i="3"/>
  <c r="K41" i="3"/>
  <c r="K43" i="3"/>
  <c r="K40" i="3"/>
  <c r="K37" i="3"/>
  <c r="K38" i="3"/>
  <c r="K36" i="3"/>
  <c r="K35" i="3"/>
  <c r="K39" i="3"/>
  <c r="K34" i="3"/>
  <c r="K24" i="3"/>
  <c r="K31" i="3"/>
  <c r="K30" i="3"/>
  <c r="K28" i="3"/>
  <c r="K25" i="3"/>
  <c r="K26" i="3"/>
  <c r="K29" i="3"/>
  <c r="K22" i="3"/>
  <c r="K23" i="3"/>
  <c r="K18" i="3"/>
  <c r="K17" i="3"/>
  <c r="K15" i="3"/>
  <c r="K13" i="3"/>
  <c r="K14" i="3"/>
  <c r="K12" i="3"/>
  <c r="K10" i="3"/>
  <c r="K11" i="3"/>
  <c r="K8" i="3"/>
  <c r="K7" i="3"/>
  <c r="K9" i="3"/>
  <c r="K5" i="3"/>
  <c r="K6" i="3"/>
  <c r="K4" i="3"/>
  <c r="G47" i="3"/>
  <c r="G49" i="3"/>
  <c r="G48" i="3"/>
  <c r="G50" i="3"/>
  <c r="G46" i="3"/>
  <c r="G44" i="3"/>
  <c r="G45" i="3"/>
  <c r="G43" i="3"/>
  <c r="G41" i="3"/>
  <c r="G42" i="3"/>
  <c r="G39" i="3"/>
  <c r="G40" i="3"/>
  <c r="G38" i="3"/>
  <c r="G36" i="3"/>
  <c r="G29" i="3"/>
  <c r="G37" i="3"/>
  <c r="G34" i="3"/>
  <c r="G33" i="3"/>
  <c r="G35" i="3"/>
  <c r="G32" i="3"/>
  <c r="G30" i="3"/>
  <c r="G31" i="3"/>
  <c r="G26" i="3"/>
  <c r="G28" i="3"/>
  <c r="G27" i="3"/>
  <c r="G25" i="3"/>
  <c r="G23" i="3"/>
  <c r="G22" i="3"/>
  <c r="G21" i="3"/>
  <c r="G20" i="3"/>
  <c r="G19" i="3"/>
  <c r="G15" i="3"/>
  <c r="G17" i="3"/>
  <c r="G24" i="3"/>
  <c r="G16" i="3"/>
  <c r="G18" i="3"/>
  <c r="G14" i="3"/>
  <c r="G13" i="3"/>
  <c r="G12" i="3"/>
  <c r="G10" i="3"/>
  <c r="G8" i="3"/>
  <c r="G7" i="3"/>
  <c r="G5" i="3"/>
  <c r="G5" i="2" l="1"/>
  <c r="G6" i="2"/>
  <c r="G8" i="2"/>
  <c r="G11" i="2"/>
  <c r="G9" i="2"/>
  <c r="G10" i="2"/>
  <c r="G12" i="2"/>
  <c r="G13" i="2"/>
  <c r="G15" i="2"/>
  <c r="G14" i="2"/>
  <c r="G18" i="2"/>
  <c r="G27" i="2"/>
  <c r="G17" i="2"/>
  <c r="G16" i="2"/>
  <c r="G20" i="2"/>
  <c r="G19" i="2"/>
  <c r="G23" i="2"/>
  <c r="G24" i="2"/>
  <c r="G22" i="2"/>
  <c r="G26" i="2"/>
  <c r="G25" i="2"/>
  <c r="G30" i="2"/>
  <c r="G28" i="2"/>
  <c r="G33" i="2"/>
  <c r="G21" i="2"/>
  <c r="G31" i="2"/>
  <c r="G32" i="2"/>
  <c r="G34" i="2"/>
  <c r="G29" i="2"/>
  <c r="G38" i="2"/>
  <c r="G36" i="2"/>
  <c r="G35" i="2"/>
  <c r="G37" i="2"/>
  <c r="G43" i="2"/>
  <c r="G39" i="2"/>
  <c r="G42" i="2"/>
  <c r="G40" i="2"/>
  <c r="G41" i="2"/>
  <c r="G7" i="2"/>
  <c r="G7" i="1" l="1"/>
  <c r="G13" i="1"/>
  <c r="G5" i="1"/>
  <c r="G6" i="1"/>
  <c r="G8" i="1"/>
  <c r="G9" i="1"/>
  <c r="G11" i="1"/>
  <c r="G12" i="1"/>
  <c r="G17" i="1"/>
  <c r="G16" i="1"/>
  <c r="G18" i="1"/>
  <c r="G22" i="1"/>
  <c r="G25" i="1"/>
  <c r="G36" i="1"/>
  <c r="G32" i="1"/>
  <c r="G23" i="1"/>
  <c r="G24" i="1"/>
  <c r="G26" i="1"/>
  <c r="G14" i="1"/>
  <c r="G15" i="1"/>
  <c r="G21" i="1"/>
  <c r="G19" i="1"/>
  <c r="G20" i="1"/>
  <c r="G10" i="1"/>
  <c r="G29" i="1"/>
  <c r="G27" i="1"/>
  <c r="G31" i="1"/>
  <c r="G30" i="1"/>
  <c r="G28" i="1"/>
  <c r="G33" i="1"/>
  <c r="G37" i="1"/>
  <c r="G34" i="1"/>
  <c r="G35" i="1"/>
  <c r="G42" i="1"/>
  <c r="G40" i="1"/>
  <c r="G41" i="1"/>
  <c r="G38" i="1"/>
  <c r="G39" i="1"/>
  <c r="G43" i="1"/>
  <c r="G44" i="1"/>
  <c r="G45" i="1"/>
  <c r="G46" i="1"/>
  <c r="G4" i="1"/>
</calcChain>
</file>

<file path=xl/sharedStrings.xml><?xml version="1.0" encoding="utf-8"?>
<sst xmlns="http://schemas.openxmlformats.org/spreadsheetml/2006/main" count="528" uniqueCount="98">
  <si>
    <t>E1X</t>
  </si>
  <si>
    <t>ONAT KAZAKLI</t>
  </si>
  <si>
    <t>BESİM TOLGA ŞAHİNOĞLU</t>
  </si>
  <si>
    <t>FUAD RAFAİL</t>
  </si>
  <si>
    <t>E2-</t>
  </si>
  <si>
    <t>SELAHATTİN GÜRSOY / BEHLÜL UYAR</t>
  </si>
  <si>
    <t>K1X</t>
  </si>
  <si>
    <t>NİSA ARICI</t>
  </si>
  <si>
    <t>YAVUZ ALİ OĞUZ</t>
  </si>
  <si>
    <t>AYDIN İNANÇ ŞAHİN</t>
  </si>
  <si>
    <t>EMRE KUBİLAY OĞUZ</t>
  </si>
  <si>
    <t>GöKHAN GÜVEN</t>
  </si>
  <si>
    <t>U23E 2-</t>
  </si>
  <si>
    <t>ÖMER ÖZTÜRK / BARIŞ ERTÜRK</t>
  </si>
  <si>
    <t>U23HKK1X</t>
  </si>
  <si>
    <t>U23HKE1X</t>
  </si>
  <si>
    <t>GE1X</t>
  </si>
  <si>
    <t>DENİZHAN AYDIN</t>
  </si>
  <si>
    <t>EMİR SAYGILI</t>
  </si>
  <si>
    <t>ŞEFİK ÇAKMAK</t>
  </si>
  <si>
    <t>MUHAMMET MALİK SERT</t>
  </si>
  <si>
    <t>GE2-</t>
  </si>
  <si>
    <t>OĞUZ OKANSU / BARIŞ BAYRAK</t>
  </si>
  <si>
    <t>GK1X</t>
  </si>
  <si>
    <t>GK2-</t>
  </si>
  <si>
    <t>ECE KAKIŞ / ELİS ÖZBAY</t>
  </si>
  <si>
    <t>YE1X</t>
  </si>
  <si>
    <t>KAAN YILMAZ AYDIN</t>
  </si>
  <si>
    <t>ENVER ERMAN</t>
  </si>
  <si>
    <t>YE2-</t>
  </si>
  <si>
    <t>YK1X</t>
  </si>
  <si>
    <t>DENİZNUR SERRA BAYKARA</t>
  </si>
  <si>
    <t>HKE1X</t>
  </si>
  <si>
    <t>MERVE AYBÜKE ŞEN</t>
  </si>
  <si>
    <t>EMİR AĞDAK</t>
  </si>
  <si>
    <t>EBRU AKINAL</t>
  </si>
  <si>
    <t>HKE2X</t>
  </si>
  <si>
    <t>Fenerbahçe</t>
  </si>
  <si>
    <t>Galatasaray</t>
  </si>
  <si>
    <t>Kadir Has</t>
  </si>
  <si>
    <t>Altınboynuz</t>
  </si>
  <si>
    <t>BİLAL KARADEMİR / KEMAL ÖZDEMİR</t>
  </si>
  <si>
    <t>UTKU KANIBELLİ / ALİHAN SUNGURLU</t>
  </si>
  <si>
    <t>HAKAN  / KAĞAN ALAYBEYOĞLU</t>
  </si>
  <si>
    <t>FAİK AÇAR / SEFA POLAT</t>
  </si>
  <si>
    <t>Furkan KAZAN / HAKAN  ÖRKMEZ</t>
  </si>
  <si>
    <t>U23E1X</t>
  </si>
  <si>
    <t>GK4-</t>
  </si>
  <si>
    <t>KARMA</t>
  </si>
  <si>
    <t>NİGAR DEMİROĞLU- MİRAY KASAP-PETEK HEPSAĞ-SUDE DOĞANER</t>
  </si>
  <si>
    <t>Partizan</t>
  </si>
  <si>
    <t>VELJKO MATIC</t>
  </si>
  <si>
    <t>START</t>
  </si>
  <si>
    <t>SONUÇ</t>
  </si>
  <si>
    <t>DERECE</t>
  </si>
  <si>
    <t>TEKNE</t>
  </si>
  <si>
    <t>KULÜP</t>
  </si>
  <si>
    <t>İSİM</t>
  </si>
  <si>
    <t>Sak. Gen. M</t>
  </si>
  <si>
    <t>Ferdi</t>
  </si>
  <si>
    <t>FATİH ÖRER</t>
  </si>
  <si>
    <t>ALİ ARDIL İLGÜN</t>
  </si>
  <si>
    <t>İPEK BEŞLİ / DİLARA KARACA</t>
  </si>
  <si>
    <t>KERİM KÖR</t>
  </si>
  <si>
    <t>Ulaş KURT / YUNUS EMRE ÇEGEN</t>
  </si>
  <si>
    <t>BERKAY PLAVCI / OĞUZHAN YALÇIN</t>
  </si>
  <si>
    <t>İLYAS ÇAĞATAY ÜRDEM</t>
  </si>
  <si>
    <t>MERT AVUNDUK</t>
  </si>
  <si>
    <t>2. MİLLİ TAKIM SEÇME TESTİ KÖYCEĞİZ  1-2 ŞUBAT 2019</t>
  </si>
  <si>
    <r>
      <t>ENES KUŞKU</t>
    </r>
    <r>
      <rPr>
        <sz val="10"/>
        <color theme="1"/>
        <rFont val="Arial"/>
        <family val="2"/>
        <charset val="162"/>
      </rPr>
      <t>(73,6)</t>
    </r>
    <r>
      <rPr>
        <sz val="12"/>
        <color theme="1"/>
        <rFont val="Arial"/>
        <family val="2"/>
        <charset val="162"/>
      </rPr>
      <t xml:space="preserve"> / MERT  KARTAL</t>
    </r>
    <r>
      <rPr>
        <sz val="10"/>
        <color theme="1"/>
        <rFont val="Arial"/>
        <family val="2"/>
        <charset val="162"/>
      </rPr>
      <t>(73,1)</t>
    </r>
  </si>
  <si>
    <r>
      <t xml:space="preserve">ENES GÖK </t>
    </r>
    <r>
      <rPr>
        <sz val="10"/>
        <color theme="1"/>
        <rFont val="Arial"/>
        <family val="2"/>
        <charset val="162"/>
      </rPr>
      <t>(73,9)</t>
    </r>
  </si>
  <si>
    <r>
      <t xml:space="preserve">BAYRAM SÖNMEZ </t>
    </r>
    <r>
      <rPr>
        <sz val="10"/>
        <color theme="1"/>
        <rFont val="Arial"/>
        <family val="2"/>
        <charset val="162"/>
      </rPr>
      <t>(72,5)</t>
    </r>
  </si>
  <si>
    <r>
      <t xml:space="preserve">FATİH ÜNSAL </t>
    </r>
    <r>
      <rPr>
        <sz val="9"/>
        <color theme="1"/>
        <rFont val="Arial"/>
        <family val="2"/>
        <charset val="162"/>
      </rPr>
      <t>(72,5)</t>
    </r>
  </si>
  <si>
    <r>
      <t xml:space="preserve">ENES YENİPAZARLI </t>
    </r>
    <r>
      <rPr>
        <sz val="10"/>
        <color theme="1"/>
        <rFont val="Arial"/>
        <family val="2"/>
        <charset val="162"/>
      </rPr>
      <t>(73,6)</t>
    </r>
  </si>
  <si>
    <r>
      <t>MERVENUR USLU</t>
    </r>
    <r>
      <rPr>
        <sz val="10"/>
        <color theme="1"/>
        <rFont val="Arial"/>
        <family val="2"/>
        <charset val="162"/>
      </rPr>
      <t>(56,1)</t>
    </r>
  </si>
  <si>
    <t>U23K1X</t>
  </si>
  <si>
    <r>
      <t>FATİH ÜNSAL (</t>
    </r>
    <r>
      <rPr>
        <sz val="9"/>
        <color theme="1"/>
        <rFont val="Arial"/>
        <family val="2"/>
        <charset val="162"/>
      </rPr>
      <t>72,5)</t>
    </r>
    <r>
      <rPr>
        <sz val="12"/>
        <color theme="1"/>
        <rFont val="Arial"/>
        <family val="2"/>
        <charset val="162"/>
      </rPr>
      <t xml:space="preserve"> / BAYRAM SÖNMEZ </t>
    </r>
    <r>
      <rPr>
        <sz val="9"/>
        <color theme="1"/>
        <rFont val="Arial"/>
        <family val="2"/>
        <charset val="162"/>
      </rPr>
      <t>(72,5)</t>
    </r>
  </si>
  <si>
    <t>U23HKE2X</t>
  </si>
  <si>
    <r>
      <t xml:space="preserve">ENES GÖK </t>
    </r>
    <r>
      <rPr>
        <sz val="10"/>
        <color theme="1"/>
        <rFont val="Arial"/>
        <family val="2"/>
        <charset val="162"/>
      </rPr>
      <t>(73,9)</t>
    </r>
    <r>
      <rPr>
        <sz val="12"/>
        <color theme="1"/>
        <rFont val="Arial"/>
        <family val="2"/>
        <charset val="162"/>
      </rPr>
      <t xml:space="preserve"> / ENES YENİPAZARLI </t>
    </r>
    <r>
      <rPr>
        <sz val="10"/>
        <color theme="1"/>
        <rFont val="Arial"/>
        <family val="2"/>
        <charset val="162"/>
      </rPr>
      <t>(73,6)</t>
    </r>
  </si>
  <si>
    <t>DENİZHAN AYDIN / EMİR SAYGILI</t>
  </si>
  <si>
    <t>GE2X</t>
  </si>
  <si>
    <t>PARTİZAN</t>
  </si>
  <si>
    <t>VELJKO MATIC / RANICO SANAR</t>
  </si>
  <si>
    <t>2. TEST SONUÇ</t>
  </si>
  <si>
    <t>ORTLAMA</t>
  </si>
  <si>
    <t>ENES YENİPAZARLI (73,6)</t>
  </si>
  <si>
    <t>BAYRAM SÖNMEZ (72,5)</t>
  </si>
  <si>
    <t>FATİH ÜNSAL (72,5)</t>
  </si>
  <si>
    <t>ENES GÖK (73,9)</t>
  </si>
  <si>
    <t>MERVENUR USLU(56,1)</t>
  </si>
  <si>
    <t>3. TEST START</t>
  </si>
  <si>
    <t>FATİH ÜNSAL/ BAYRAM SÖNMEZ</t>
  </si>
  <si>
    <t>ENES GÖK  / ENES YENİPAZARLI</t>
  </si>
  <si>
    <t>ENES KUŞKU / MERT  KARTAL</t>
  </si>
  <si>
    <t>1.SONUÇ</t>
  </si>
  <si>
    <t>2.SONUÇ</t>
  </si>
  <si>
    <t>3.SONUÇ</t>
  </si>
  <si>
    <t>FATİH ÜNSAL / BAYRAM SÖNMEZ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</si>
</sst>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10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7" fontId="1" fillId="0" borderId="0" xfId="0" applyNumberFormat="1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47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7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9" zoomScaleNormal="99" workbookViewId="0">
      <selection sqref="A1:G1"/>
    </sheetView>
  </sheetViews>
  <sheetFormatPr defaultColWidth="8.42578125" defaultRowHeight="17.25" customHeight="1" x14ac:dyDescent="0.25"/>
  <cols>
    <col min="1" max="1" width="3" style="1" bestFit="1" customWidth="1"/>
    <col min="2" max="2" width="10.28515625" style="1" bestFit="1" customWidth="1"/>
    <col min="3" max="3" width="11.7109375" style="1" bestFit="1" customWidth="1"/>
    <col min="4" max="4" width="45" style="12" bestFit="1" customWidth="1"/>
    <col min="5" max="5" width="9" style="6" bestFit="1" customWidth="1"/>
    <col min="6" max="7" width="9" style="11" bestFit="1" customWidth="1"/>
    <col min="8" max="16384" width="8.42578125" style="3"/>
  </cols>
  <sheetData>
    <row r="1" spans="1:7" s="1" customFormat="1" ht="17.25" customHeight="1" x14ac:dyDescent="0.25">
      <c r="A1" s="36" t="s">
        <v>68</v>
      </c>
      <c r="B1" s="36"/>
      <c r="C1" s="36"/>
      <c r="D1" s="36"/>
      <c r="E1" s="36"/>
      <c r="F1" s="36"/>
      <c r="G1" s="36"/>
    </row>
    <row r="2" spans="1:7" s="1" customFormat="1" ht="17.25" customHeight="1" x14ac:dyDescent="0.25">
      <c r="A2" s="4"/>
      <c r="B2" s="4"/>
      <c r="C2" s="4"/>
      <c r="D2" s="6"/>
      <c r="E2" s="5"/>
      <c r="F2" s="6"/>
      <c r="G2" s="6"/>
    </row>
    <row r="3" spans="1:7" s="1" customFormat="1" ht="17.25" customHeight="1" x14ac:dyDescent="0.25">
      <c r="A3" s="2"/>
      <c r="B3" s="2" t="s">
        <v>55</v>
      </c>
      <c r="C3" s="2" t="s">
        <v>56</v>
      </c>
      <c r="D3" s="2" t="s">
        <v>57</v>
      </c>
      <c r="E3" s="2" t="s">
        <v>52</v>
      </c>
      <c r="F3" s="2" t="s">
        <v>54</v>
      </c>
      <c r="G3" s="2" t="s">
        <v>53</v>
      </c>
    </row>
    <row r="4" spans="1:7" s="1" customFormat="1" ht="17.25" customHeight="1" x14ac:dyDescent="0.25">
      <c r="A4" s="2">
        <v>1</v>
      </c>
      <c r="B4" s="2" t="s">
        <v>36</v>
      </c>
      <c r="C4" s="2" t="s">
        <v>37</v>
      </c>
      <c r="D4" s="7" t="s">
        <v>69</v>
      </c>
      <c r="E4" s="8">
        <v>0</v>
      </c>
      <c r="F4" s="8">
        <v>9.7152777777777775E-3</v>
      </c>
      <c r="G4" s="8">
        <f t="shared" ref="G4:G46" si="0">F4-E4</f>
        <v>9.7152777777777775E-3</v>
      </c>
    </row>
    <row r="5" spans="1:7" s="1" customFormat="1" ht="17.25" customHeight="1" x14ac:dyDescent="0.25">
      <c r="A5" s="2">
        <v>2</v>
      </c>
      <c r="B5" s="2" t="s">
        <v>12</v>
      </c>
      <c r="C5" s="2" t="s">
        <v>38</v>
      </c>
      <c r="D5" s="9" t="s">
        <v>42</v>
      </c>
      <c r="E5" s="8">
        <v>2.0833333333333298E-3</v>
      </c>
      <c r="F5" s="8">
        <v>1.2114583333333333E-2</v>
      </c>
      <c r="G5" s="8">
        <f t="shared" si="0"/>
        <v>1.0031250000000004E-2</v>
      </c>
    </row>
    <row r="6" spans="1:7" ht="17.25" customHeight="1" x14ac:dyDescent="0.25">
      <c r="A6" s="2">
        <v>3</v>
      </c>
      <c r="B6" s="2" t="s">
        <v>12</v>
      </c>
      <c r="C6" s="2" t="s">
        <v>38</v>
      </c>
      <c r="D6" s="9" t="s">
        <v>41</v>
      </c>
      <c r="E6" s="8">
        <v>2.7777777777777801E-3</v>
      </c>
      <c r="F6" s="8">
        <v>1.2857638888888889E-2</v>
      </c>
      <c r="G6" s="8">
        <f t="shared" si="0"/>
        <v>1.0079861111111109E-2</v>
      </c>
    </row>
    <row r="7" spans="1:7" ht="17.25" customHeight="1" x14ac:dyDescent="0.25">
      <c r="A7" s="2">
        <v>4</v>
      </c>
      <c r="B7" s="2" t="s">
        <v>4</v>
      </c>
      <c r="C7" s="2" t="s">
        <v>37</v>
      </c>
      <c r="D7" s="9" t="s">
        <v>5</v>
      </c>
      <c r="E7" s="8">
        <v>6.9444444444444447E-4</v>
      </c>
      <c r="F7" s="8">
        <v>1.0891203703703703E-2</v>
      </c>
      <c r="G7" s="8">
        <f t="shared" si="0"/>
        <v>1.019675925925926E-2</v>
      </c>
    </row>
    <row r="8" spans="1:7" ht="17.25" customHeight="1" x14ac:dyDescent="0.25">
      <c r="A8" s="2">
        <v>5</v>
      </c>
      <c r="B8" s="2" t="s">
        <v>12</v>
      </c>
      <c r="C8" s="2" t="s">
        <v>38</v>
      </c>
      <c r="D8" s="9" t="s">
        <v>13</v>
      </c>
      <c r="E8" s="8">
        <v>3.4722222222222199E-3</v>
      </c>
      <c r="F8" s="8">
        <v>1.3868055555555555E-2</v>
      </c>
      <c r="G8" s="8">
        <f t="shared" si="0"/>
        <v>1.0395833333333335E-2</v>
      </c>
    </row>
    <row r="9" spans="1:7" ht="17.25" customHeight="1" x14ac:dyDescent="0.25">
      <c r="A9" s="2">
        <v>6</v>
      </c>
      <c r="B9" s="2" t="s">
        <v>0</v>
      </c>
      <c r="C9" s="2" t="s">
        <v>37</v>
      </c>
      <c r="D9" s="9" t="s">
        <v>1</v>
      </c>
      <c r="E9" s="8">
        <v>4.1666666666666701E-3</v>
      </c>
      <c r="F9" s="8">
        <v>1.4581018518518519E-2</v>
      </c>
      <c r="G9" s="8">
        <f t="shared" si="0"/>
        <v>1.0414351851851848E-2</v>
      </c>
    </row>
    <row r="10" spans="1:7" s="1" customFormat="1" ht="30" x14ac:dyDescent="0.25">
      <c r="A10" s="2">
        <v>7</v>
      </c>
      <c r="B10" s="2" t="s">
        <v>47</v>
      </c>
      <c r="C10" s="2" t="s">
        <v>48</v>
      </c>
      <c r="D10" s="10" t="s">
        <v>49</v>
      </c>
      <c r="E10" s="8">
        <v>1.6666666666666701E-2</v>
      </c>
      <c r="F10" s="8">
        <v>2.7216435185185187E-2</v>
      </c>
      <c r="G10" s="8">
        <f t="shared" si="0"/>
        <v>1.0549768518518486E-2</v>
      </c>
    </row>
    <row r="11" spans="1:7" s="1" customFormat="1" ht="17.25" customHeight="1" x14ac:dyDescent="0.25">
      <c r="A11" s="2">
        <v>8</v>
      </c>
      <c r="B11" s="2" t="s">
        <v>46</v>
      </c>
      <c r="C11" s="2" t="s">
        <v>37</v>
      </c>
      <c r="D11" s="9" t="s">
        <v>9</v>
      </c>
      <c r="E11" s="8">
        <v>4.8611111111111103E-3</v>
      </c>
      <c r="F11" s="8">
        <v>1.5483796296296296E-2</v>
      </c>
      <c r="G11" s="8">
        <f t="shared" si="0"/>
        <v>1.0622685185185186E-2</v>
      </c>
    </row>
    <row r="12" spans="1:7" s="1" customFormat="1" ht="17.25" customHeight="1" x14ac:dyDescent="0.25">
      <c r="A12" s="2">
        <v>9</v>
      </c>
      <c r="B12" s="2" t="s">
        <v>15</v>
      </c>
      <c r="C12" s="2" t="s">
        <v>38</v>
      </c>
      <c r="D12" s="9" t="s">
        <v>73</v>
      </c>
      <c r="E12" s="8">
        <v>5.5555555555555601E-3</v>
      </c>
      <c r="F12" s="8">
        <v>1.6207175925925927E-2</v>
      </c>
      <c r="G12" s="8">
        <f t="shared" si="0"/>
        <v>1.0651620370370367E-2</v>
      </c>
    </row>
    <row r="13" spans="1:7" s="1" customFormat="1" ht="17.25" customHeight="1" x14ac:dyDescent="0.25">
      <c r="A13" s="2">
        <v>10</v>
      </c>
      <c r="B13" s="2" t="s">
        <v>12</v>
      </c>
      <c r="C13" s="2" t="s">
        <v>37</v>
      </c>
      <c r="D13" s="9" t="s">
        <v>44</v>
      </c>
      <c r="E13" s="8">
        <v>1.38888888888889E-3</v>
      </c>
      <c r="F13" s="8">
        <v>1.2050925925925925E-2</v>
      </c>
      <c r="G13" s="8">
        <f t="shared" si="0"/>
        <v>1.0662037037037036E-2</v>
      </c>
    </row>
    <row r="14" spans="1:7" s="1" customFormat="1" ht="17.25" customHeight="1" x14ac:dyDescent="0.25">
      <c r="A14" s="2">
        <v>11</v>
      </c>
      <c r="B14" s="2" t="s">
        <v>21</v>
      </c>
      <c r="C14" s="2" t="s">
        <v>37</v>
      </c>
      <c r="D14" s="9" t="s">
        <v>22</v>
      </c>
      <c r="E14" s="8">
        <v>1.3194444444444399E-2</v>
      </c>
      <c r="F14" s="8">
        <v>2.3866898148148148E-2</v>
      </c>
      <c r="G14" s="8">
        <f t="shared" si="0"/>
        <v>1.0672453703703748E-2</v>
      </c>
    </row>
    <row r="15" spans="1:7" s="1" customFormat="1" ht="17.25" customHeight="1" x14ac:dyDescent="0.25">
      <c r="A15" s="2">
        <v>12</v>
      </c>
      <c r="B15" s="2" t="s">
        <v>21</v>
      </c>
      <c r="C15" s="2" t="s">
        <v>38</v>
      </c>
      <c r="D15" s="9" t="s">
        <v>64</v>
      </c>
      <c r="E15" s="8">
        <v>1.38888888888889E-2</v>
      </c>
      <c r="F15" s="8">
        <v>2.4582175925925927E-2</v>
      </c>
      <c r="G15" s="8">
        <f t="shared" si="0"/>
        <v>1.0693287037037027E-2</v>
      </c>
    </row>
    <row r="16" spans="1:7" s="1" customFormat="1" ht="17.25" customHeight="1" x14ac:dyDescent="0.25">
      <c r="A16" s="2">
        <v>13</v>
      </c>
      <c r="B16" s="2" t="s">
        <v>32</v>
      </c>
      <c r="C16" s="2" t="s">
        <v>37</v>
      </c>
      <c r="D16" s="9" t="s">
        <v>71</v>
      </c>
      <c r="E16" s="8">
        <v>6.9444444444444397E-3</v>
      </c>
      <c r="F16" s="8">
        <v>1.7886342592592593E-2</v>
      </c>
      <c r="G16" s="8">
        <f t="shared" si="0"/>
        <v>1.0941898148148152E-2</v>
      </c>
    </row>
    <row r="17" spans="1:7" s="1" customFormat="1" ht="17.25" customHeight="1" x14ac:dyDescent="0.25">
      <c r="A17" s="2">
        <v>14</v>
      </c>
      <c r="B17" s="2" t="s">
        <v>32</v>
      </c>
      <c r="C17" s="2" t="s">
        <v>37</v>
      </c>
      <c r="D17" s="9" t="s">
        <v>72</v>
      </c>
      <c r="E17" s="8">
        <v>6.2500000000000003E-3</v>
      </c>
      <c r="F17" s="8">
        <v>1.7263888888888888E-2</v>
      </c>
      <c r="G17" s="8">
        <f t="shared" si="0"/>
        <v>1.1013888888888887E-2</v>
      </c>
    </row>
    <row r="18" spans="1:7" s="1" customFormat="1" ht="17.25" customHeight="1" x14ac:dyDescent="0.25">
      <c r="A18" s="2">
        <v>15</v>
      </c>
      <c r="B18" s="2" t="s">
        <v>15</v>
      </c>
      <c r="C18" s="2" t="s">
        <v>38</v>
      </c>
      <c r="D18" s="9" t="s">
        <v>70</v>
      </c>
      <c r="E18" s="8">
        <v>7.6388888888888904E-3</v>
      </c>
      <c r="F18" s="8">
        <v>1.8655092592592595E-2</v>
      </c>
      <c r="G18" s="8">
        <f t="shared" si="0"/>
        <v>1.1016203703703705E-2</v>
      </c>
    </row>
    <row r="19" spans="1:7" s="1" customFormat="1" ht="17.25" customHeight="1" x14ac:dyDescent="0.25">
      <c r="A19" s="2">
        <v>16</v>
      </c>
      <c r="B19" s="2" t="s">
        <v>21</v>
      </c>
      <c r="C19" s="2" t="s">
        <v>38</v>
      </c>
      <c r="D19" s="9" t="s">
        <v>45</v>
      </c>
      <c r="E19" s="8">
        <v>1.52777777777778E-2</v>
      </c>
      <c r="F19" s="8">
        <v>2.6309027777777775E-2</v>
      </c>
      <c r="G19" s="8">
        <f t="shared" si="0"/>
        <v>1.1031249999999975E-2</v>
      </c>
    </row>
    <row r="20" spans="1:7" s="1" customFormat="1" ht="17.25" customHeight="1" x14ac:dyDescent="0.25">
      <c r="A20" s="2">
        <v>17</v>
      </c>
      <c r="B20" s="2" t="s">
        <v>29</v>
      </c>
      <c r="C20" s="2" t="s">
        <v>37</v>
      </c>
      <c r="D20" s="9" t="s">
        <v>43</v>
      </c>
      <c r="E20" s="8">
        <v>1.59722222222222E-2</v>
      </c>
      <c r="F20" s="8">
        <v>2.7026620370370374E-2</v>
      </c>
      <c r="G20" s="8">
        <f t="shared" si="0"/>
        <v>1.1054398148148174E-2</v>
      </c>
    </row>
    <row r="21" spans="1:7" s="1" customFormat="1" ht="17.25" customHeight="1" x14ac:dyDescent="0.25">
      <c r="A21" s="2">
        <v>18</v>
      </c>
      <c r="B21" s="2" t="s">
        <v>21</v>
      </c>
      <c r="C21" s="2" t="s">
        <v>38</v>
      </c>
      <c r="D21" s="9" t="s">
        <v>65</v>
      </c>
      <c r="E21" s="8">
        <v>1.4583333333333301E-2</v>
      </c>
      <c r="F21" s="8">
        <v>2.5650462962962962E-2</v>
      </c>
      <c r="G21" s="8">
        <f t="shared" si="0"/>
        <v>1.1067129629629661E-2</v>
      </c>
    </row>
    <row r="22" spans="1:7" s="1" customFormat="1" ht="17.25" customHeight="1" x14ac:dyDescent="0.25">
      <c r="A22" s="2">
        <v>19</v>
      </c>
      <c r="B22" s="2" t="s">
        <v>16</v>
      </c>
      <c r="C22" s="2" t="s">
        <v>37</v>
      </c>
      <c r="D22" s="9" t="s">
        <v>17</v>
      </c>
      <c r="E22" s="8">
        <v>8.3333333333333297E-3</v>
      </c>
      <c r="F22" s="8">
        <v>1.9498842592592592E-2</v>
      </c>
      <c r="G22" s="8">
        <f t="shared" si="0"/>
        <v>1.1165509259259262E-2</v>
      </c>
    </row>
    <row r="23" spans="1:7" s="1" customFormat="1" ht="17.25" customHeight="1" x14ac:dyDescent="0.25">
      <c r="A23" s="2">
        <v>20</v>
      </c>
      <c r="B23" s="2" t="s">
        <v>0</v>
      </c>
      <c r="C23" s="2" t="s">
        <v>37</v>
      </c>
      <c r="D23" s="9" t="s">
        <v>2</v>
      </c>
      <c r="E23" s="8">
        <v>1.1111111111111099E-2</v>
      </c>
      <c r="F23" s="8">
        <v>2.2285879629629631E-2</v>
      </c>
      <c r="G23" s="8">
        <f t="shared" si="0"/>
        <v>1.1174768518518532E-2</v>
      </c>
    </row>
    <row r="24" spans="1:7" s="1" customFormat="1" ht="17.25" customHeight="1" x14ac:dyDescent="0.25">
      <c r="A24" s="2">
        <v>21</v>
      </c>
      <c r="B24" s="2" t="s">
        <v>0</v>
      </c>
      <c r="C24" s="2" t="s">
        <v>37</v>
      </c>
      <c r="D24" s="9" t="s">
        <v>3</v>
      </c>
      <c r="E24" s="8">
        <v>1.18055555555556E-2</v>
      </c>
      <c r="F24" s="8">
        <v>2.3003472222222224E-2</v>
      </c>
      <c r="G24" s="8">
        <f t="shared" si="0"/>
        <v>1.1197916666666623E-2</v>
      </c>
    </row>
    <row r="25" spans="1:7" s="1" customFormat="1" ht="17.25" customHeight="1" x14ac:dyDescent="0.25">
      <c r="A25" s="2">
        <v>22</v>
      </c>
      <c r="B25" s="2" t="s">
        <v>16</v>
      </c>
      <c r="C25" s="2" t="s">
        <v>38</v>
      </c>
      <c r="D25" s="9" t="s">
        <v>19</v>
      </c>
      <c r="E25" s="8">
        <v>9.0277777777777804E-3</v>
      </c>
      <c r="F25" s="8">
        <v>2.0288194444444446E-2</v>
      </c>
      <c r="G25" s="8">
        <f t="shared" si="0"/>
        <v>1.1260416666666665E-2</v>
      </c>
    </row>
    <row r="26" spans="1:7" s="1" customFormat="1" ht="17.25" customHeight="1" x14ac:dyDescent="0.25">
      <c r="A26" s="2">
        <v>23</v>
      </c>
      <c r="B26" s="2" t="s">
        <v>46</v>
      </c>
      <c r="C26" s="2" t="s">
        <v>38</v>
      </c>
      <c r="D26" s="9" t="s">
        <v>10</v>
      </c>
      <c r="E26" s="8">
        <v>1.2500000000000001E-2</v>
      </c>
      <c r="F26" s="8">
        <v>2.3811342592592596E-2</v>
      </c>
      <c r="G26" s="8">
        <f t="shared" si="0"/>
        <v>1.1311342592592595E-2</v>
      </c>
    </row>
    <row r="27" spans="1:7" s="1" customFormat="1" ht="17.25" customHeight="1" x14ac:dyDescent="0.25">
      <c r="A27" s="2">
        <v>24</v>
      </c>
      <c r="B27" s="2" t="s">
        <v>16</v>
      </c>
      <c r="C27" s="2" t="s">
        <v>37</v>
      </c>
      <c r="D27" s="9" t="s">
        <v>18</v>
      </c>
      <c r="E27" s="8">
        <v>1.8055555555555599E-2</v>
      </c>
      <c r="F27" s="8">
        <v>2.9440972222222223E-2</v>
      </c>
      <c r="G27" s="8">
        <f t="shared" si="0"/>
        <v>1.1385416666666624E-2</v>
      </c>
    </row>
    <row r="28" spans="1:7" s="1" customFormat="1" ht="15" x14ac:dyDescent="0.25">
      <c r="A28" s="2">
        <v>25</v>
      </c>
      <c r="B28" s="2" t="s">
        <v>26</v>
      </c>
      <c r="C28" s="2" t="s">
        <v>37</v>
      </c>
      <c r="D28" s="9" t="s">
        <v>27</v>
      </c>
      <c r="E28" s="8">
        <v>2.0138888888888901E-2</v>
      </c>
      <c r="F28" s="8">
        <v>3.1593749999999997E-2</v>
      </c>
      <c r="G28" s="8">
        <f t="shared" si="0"/>
        <v>1.1454861111111096E-2</v>
      </c>
    </row>
    <row r="29" spans="1:7" s="1" customFormat="1" ht="17.25" customHeight="1" x14ac:dyDescent="0.25">
      <c r="A29" s="2">
        <v>26</v>
      </c>
      <c r="B29" s="2" t="s">
        <v>16</v>
      </c>
      <c r="C29" s="2" t="s">
        <v>50</v>
      </c>
      <c r="D29" s="10" t="s">
        <v>51</v>
      </c>
      <c r="E29" s="8">
        <v>1.7361111111111101E-2</v>
      </c>
      <c r="F29" s="8">
        <v>2.8833333333333336E-2</v>
      </c>
      <c r="G29" s="8">
        <f t="shared" si="0"/>
        <v>1.1472222222222234E-2</v>
      </c>
    </row>
    <row r="30" spans="1:7" s="1" customFormat="1" ht="17.25" customHeight="1" x14ac:dyDescent="0.25">
      <c r="A30" s="2">
        <v>27</v>
      </c>
      <c r="B30" s="2" t="s">
        <v>16</v>
      </c>
      <c r="C30" s="2" t="s">
        <v>38</v>
      </c>
      <c r="D30" s="9" t="s">
        <v>66</v>
      </c>
      <c r="E30" s="8">
        <v>1.94444444444444E-2</v>
      </c>
      <c r="F30" s="8">
        <v>3.0916666666666672E-2</v>
      </c>
      <c r="G30" s="8">
        <f t="shared" si="0"/>
        <v>1.1472222222222273E-2</v>
      </c>
    </row>
    <row r="31" spans="1:7" s="1" customFormat="1" ht="17.25" customHeight="1" x14ac:dyDescent="0.25">
      <c r="A31" s="2">
        <v>28</v>
      </c>
      <c r="B31" s="2" t="s">
        <v>16</v>
      </c>
      <c r="C31" s="2" t="s">
        <v>38</v>
      </c>
      <c r="D31" s="9" t="s">
        <v>20</v>
      </c>
      <c r="E31" s="8">
        <v>1.8749999999999999E-2</v>
      </c>
      <c r="F31" s="8">
        <v>3.0230324074074073E-2</v>
      </c>
      <c r="G31" s="8">
        <f t="shared" si="0"/>
        <v>1.1480324074074073E-2</v>
      </c>
    </row>
    <row r="32" spans="1:7" s="1" customFormat="1" ht="17.25" customHeight="1" x14ac:dyDescent="0.25">
      <c r="A32" s="2">
        <v>29</v>
      </c>
      <c r="B32" s="2" t="s">
        <v>46</v>
      </c>
      <c r="C32" s="2" t="s">
        <v>37</v>
      </c>
      <c r="D32" s="9" t="s">
        <v>11</v>
      </c>
      <c r="E32" s="8">
        <v>1.0416666666666701E-2</v>
      </c>
      <c r="F32" s="8">
        <v>2.1902777777777774E-2</v>
      </c>
      <c r="G32" s="8">
        <f t="shared" si="0"/>
        <v>1.1486111111111074E-2</v>
      </c>
    </row>
    <row r="33" spans="1:7" s="1" customFormat="1" ht="17.25" customHeight="1" x14ac:dyDescent="0.25">
      <c r="A33" s="2">
        <v>30</v>
      </c>
      <c r="B33" s="2" t="s">
        <v>26</v>
      </c>
      <c r="C33" s="2" t="s">
        <v>38</v>
      </c>
      <c r="D33" s="9" t="s">
        <v>28</v>
      </c>
      <c r="E33" s="8">
        <v>2.0833333333333301E-2</v>
      </c>
      <c r="F33" s="8">
        <v>3.2319444444444442E-2</v>
      </c>
      <c r="G33" s="8">
        <f t="shared" si="0"/>
        <v>1.1486111111111141E-2</v>
      </c>
    </row>
    <row r="34" spans="1:7" s="1" customFormat="1" ht="17.25" customHeight="1" x14ac:dyDescent="0.25">
      <c r="A34" s="2">
        <v>31</v>
      </c>
      <c r="B34" s="2" t="s">
        <v>26</v>
      </c>
      <c r="C34" s="2" t="s">
        <v>37</v>
      </c>
      <c r="D34" s="9" t="s">
        <v>61</v>
      </c>
      <c r="E34" s="8">
        <v>2.2222222222222199E-2</v>
      </c>
      <c r="F34" s="8">
        <v>3.3726851851851855E-2</v>
      </c>
      <c r="G34" s="8">
        <f t="shared" si="0"/>
        <v>1.1504629629629656E-2</v>
      </c>
    </row>
    <row r="35" spans="1:7" s="1" customFormat="1" ht="17.25" customHeight="1" x14ac:dyDescent="0.25">
      <c r="A35" s="2">
        <v>32</v>
      </c>
      <c r="B35" s="2" t="s">
        <v>46</v>
      </c>
      <c r="C35" s="2" t="s">
        <v>39</v>
      </c>
      <c r="D35" s="9" t="s">
        <v>8</v>
      </c>
      <c r="E35" s="8">
        <v>2.29166666666667E-2</v>
      </c>
      <c r="F35" s="8">
        <v>3.4530092592592591E-2</v>
      </c>
      <c r="G35" s="8">
        <f t="shared" si="0"/>
        <v>1.1613425925925892E-2</v>
      </c>
    </row>
    <row r="36" spans="1:7" s="1" customFormat="1" ht="17.25" customHeight="1" x14ac:dyDescent="0.25">
      <c r="A36" s="2">
        <v>33</v>
      </c>
      <c r="B36" s="2" t="s">
        <v>46</v>
      </c>
      <c r="C36" s="2" t="s">
        <v>37</v>
      </c>
      <c r="D36" s="9" t="s">
        <v>67</v>
      </c>
      <c r="E36" s="8">
        <v>9.7222222222222206E-3</v>
      </c>
      <c r="F36" s="8">
        <v>2.1401620370370369E-2</v>
      </c>
      <c r="G36" s="8">
        <f t="shared" si="0"/>
        <v>1.1679398148148149E-2</v>
      </c>
    </row>
    <row r="37" spans="1:7" s="1" customFormat="1" ht="17.25" customHeight="1" x14ac:dyDescent="0.25">
      <c r="A37" s="2">
        <v>34</v>
      </c>
      <c r="B37" s="2" t="s">
        <v>26</v>
      </c>
      <c r="C37" s="2" t="s">
        <v>37</v>
      </c>
      <c r="D37" s="9" t="s">
        <v>63</v>
      </c>
      <c r="E37" s="8">
        <v>2.1527777777777798E-2</v>
      </c>
      <c r="F37" s="8">
        <v>3.3273148148148149E-2</v>
      </c>
      <c r="G37" s="8">
        <f t="shared" si="0"/>
        <v>1.174537037037035E-2</v>
      </c>
    </row>
    <row r="38" spans="1:7" s="1" customFormat="1" ht="17.25" customHeight="1" x14ac:dyDescent="0.25">
      <c r="A38" s="2">
        <v>35</v>
      </c>
      <c r="B38" s="2" t="s">
        <v>0</v>
      </c>
      <c r="C38" s="2" t="s">
        <v>59</v>
      </c>
      <c r="D38" s="9" t="s">
        <v>60</v>
      </c>
      <c r="E38" s="8">
        <v>2.5694444444444402E-2</v>
      </c>
      <c r="F38" s="8">
        <v>3.7553240740740741E-2</v>
      </c>
      <c r="G38" s="8">
        <f t="shared" si="0"/>
        <v>1.1858796296296339E-2</v>
      </c>
    </row>
    <row r="39" spans="1:7" s="1" customFormat="1" ht="17.25" customHeight="1" x14ac:dyDescent="0.25">
      <c r="A39" s="2">
        <v>36</v>
      </c>
      <c r="B39" s="2" t="s">
        <v>14</v>
      </c>
      <c r="C39" s="2" t="s">
        <v>38</v>
      </c>
      <c r="D39" s="9" t="s">
        <v>74</v>
      </c>
      <c r="E39" s="8">
        <v>2.6388888888888899E-2</v>
      </c>
      <c r="F39" s="8">
        <v>3.8343750000000003E-2</v>
      </c>
      <c r="G39" s="8">
        <f t="shared" si="0"/>
        <v>1.1954861111111104E-2</v>
      </c>
    </row>
    <row r="40" spans="1:7" s="1" customFormat="1" ht="17.25" customHeight="1" x14ac:dyDescent="0.25">
      <c r="A40" s="2">
        <v>37</v>
      </c>
      <c r="B40" s="2" t="s">
        <v>24</v>
      </c>
      <c r="C40" s="2" t="s">
        <v>37</v>
      </c>
      <c r="D40" s="9" t="s">
        <v>25</v>
      </c>
      <c r="E40" s="8">
        <v>2.4305555555555601E-2</v>
      </c>
      <c r="F40" s="8">
        <v>3.6275462962962961E-2</v>
      </c>
      <c r="G40" s="8">
        <f t="shared" si="0"/>
        <v>1.196990740740736E-2</v>
      </c>
    </row>
    <row r="41" spans="1:7" s="1" customFormat="1" ht="17.25" customHeight="1" x14ac:dyDescent="0.25">
      <c r="A41" s="2">
        <v>38</v>
      </c>
      <c r="B41" s="2" t="s">
        <v>24</v>
      </c>
      <c r="C41" s="2" t="s">
        <v>58</v>
      </c>
      <c r="D41" s="9" t="s">
        <v>62</v>
      </c>
      <c r="E41" s="8">
        <v>2.5000000000000001E-2</v>
      </c>
      <c r="F41" s="8">
        <v>3.7078703703703704E-2</v>
      </c>
      <c r="G41" s="8">
        <f t="shared" si="0"/>
        <v>1.2078703703703703E-2</v>
      </c>
    </row>
    <row r="42" spans="1:7" s="1" customFormat="1" ht="17.25" customHeight="1" x14ac:dyDescent="0.25">
      <c r="A42" s="2">
        <v>39</v>
      </c>
      <c r="B42" s="2" t="s">
        <v>16</v>
      </c>
      <c r="C42" s="2" t="s">
        <v>40</v>
      </c>
      <c r="D42" s="9" t="s">
        <v>34</v>
      </c>
      <c r="E42" s="8">
        <v>2.36111111111111E-2</v>
      </c>
      <c r="F42" s="8">
        <v>3.6042824074074074E-2</v>
      </c>
      <c r="G42" s="8">
        <f t="shared" si="0"/>
        <v>1.2431712962962974E-2</v>
      </c>
    </row>
    <row r="43" spans="1:7" s="1" customFormat="1" ht="17.25" customHeight="1" x14ac:dyDescent="0.25">
      <c r="A43" s="2">
        <v>40</v>
      </c>
      <c r="B43" s="2" t="s">
        <v>6</v>
      </c>
      <c r="C43" s="2" t="s">
        <v>38</v>
      </c>
      <c r="D43" s="9" t="s">
        <v>7</v>
      </c>
      <c r="E43" s="8">
        <v>2.70833333333333E-2</v>
      </c>
      <c r="F43" s="8">
        <v>3.9524305555555556E-2</v>
      </c>
      <c r="G43" s="8">
        <f t="shared" si="0"/>
        <v>1.2440972222222256E-2</v>
      </c>
    </row>
    <row r="44" spans="1:7" s="1" customFormat="1" ht="17.25" customHeight="1" x14ac:dyDescent="0.25">
      <c r="A44" s="2">
        <v>41</v>
      </c>
      <c r="B44" s="2" t="s">
        <v>30</v>
      </c>
      <c r="C44" s="2" t="s">
        <v>38</v>
      </c>
      <c r="D44" s="9" t="s">
        <v>31</v>
      </c>
      <c r="E44" s="8">
        <v>2.7777777777777801E-2</v>
      </c>
      <c r="F44" s="8">
        <v>4.0246527777777777E-2</v>
      </c>
      <c r="G44" s="8">
        <f t="shared" si="0"/>
        <v>1.2468749999999976E-2</v>
      </c>
    </row>
    <row r="45" spans="1:7" s="1" customFormat="1" ht="17.25" customHeight="1" x14ac:dyDescent="0.25">
      <c r="A45" s="2">
        <v>42</v>
      </c>
      <c r="B45" s="2" t="s">
        <v>23</v>
      </c>
      <c r="C45" s="2" t="s">
        <v>37</v>
      </c>
      <c r="D45" s="9" t="s">
        <v>35</v>
      </c>
      <c r="E45" s="8">
        <v>2.8472222222222201E-2</v>
      </c>
      <c r="F45" s="8">
        <v>4.0946759259259259E-2</v>
      </c>
      <c r="G45" s="8">
        <f t="shared" si="0"/>
        <v>1.2474537037037058E-2</v>
      </c>
    </row>
    <row r="46" spans="1:7" s="1" customFormat="1" ht="17.25" customHeight="1" x14ac:dyDescent="0.25">
      <c r="A46" s="2">
        <v>43</v>
      </c>
      <c r="B46" s="2" t="s">
        <v>75</v>
      </c>
      <c r="C46" s="2" t="s">
        <v>37</v>
      </c>
      <c r="D46" s="9" t="s">
        <v>33</v>
      </c>
      <c r="E46" s="8">
        <v>2.9166666666666698E-2</v>
      </c>
      <c r="F46" s="8">
        <v>4.1721064814814808E-2</v>
      </c>
      <c r="G46" s="8">
        <f t="shared" si="0"/>
        <v>1.255439814814811E-2</v>
      </c>
    </row>
    <row r="47" spans="1:7" s="1" customFormat="1" ht="17.25" customHeight="1" x14ac:dyDescent="0.25">
      <c r="D47" s="6"/>
      <c r="E47" s="6"/>
      <c r="F47" s="6"/>
      <c r="G47" s="6"/>
    </row>
    <row r="48" spans="1:7" s="1" customFormat="1" ht="17.25" customHeight="1" x14ac:dyDescent="0.25">
      <c r="D48" s="6"/>
      <c r="E48" s="6"/>
      <c r="F48" s="6"/>
      <c r="G48" s="6"/>
    </row>
    <row r="49" spans="4:7" s="1" customFormat="1" ht="17.25" customHeight="1" x14ac:dyDescent="0.25">
      <c r="D49" s="6"/>
      <c r="E49" s="6"/>
      <c r="F49" s="6"/>
      <c r="G49" s="6"/>
    </row>
    <row r="50" spans="4:7" s="1" customFormat="1" ht="17.25" customHeight="1" x14ac:dyDescent="0.25">
      <c r="D50" s="6"/>
      <c r="E50" s="6"/>
      <c r="F50" s="6"/>
      <c r="G50" s="6"/>
    </row>
    <row r="51" spans="4:7" s="1" customFormat="1" ht="17.25" customHeight="1" x14ac:dyDescent="0.25">
      <c r="D51" s="6"/>
      <c r="E51" s="6"/>
      <c r="F51" s="6"/>
      <c r="G51" s="6"/>
    </row>
    <row r="52" spans="4:7" s="1" customFormat="1" ht="17.25" customHeight="1" x14ac:dyDescent="0.25">
      <c r="D52" s="6"/>
      <c r="E52" s="6"/>
      <c r="F52" s="6"/>
      <c r="G52" s="6"/>
    </row>
    <row r="53" spans="4:7" s="1" customFormat="1" ht="17.25" customHeight="1" x14ac:dyDescent="0.25">
      <c r="D53" s="6"/>
      <c r="E53" s="6"/>
      <c r="F53" s="6"/>
      <c r="G53" s="6"/>
    </row>
    <row r="54" spans="4:7" s="1" customFormat="1" ht="17.25" customHeight="1" x14ac:dyDescent="0.25">
      <c r="D54" s="6"/>
      <c r="E54" s="6"/>
      <c r="F54" s="6"/>
      <c r="G54" s="6"/>
    </row>
    <row r="55" spans="4:7" ht="17.25" customHeight="1" x14ac:dyDescent="0.25">
      <c r="D55" s="6"/>
    </row>
  </sheetData>
  <sortState ref="B4:G46">
    <sortCondition ref="G4:G46"/>
  </sortState>
  <mergeCells count="1">
    <mergeCell ref="A1:G1"/>
  </mergeCells>
  <pageMargins left="0.31496062992125984" right="0.31496062992125984" top="0.15748031496062992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F9" sqref="F9:F10"/>
    </sheetView>
  </sheetViews>
  <sheetFormatPr defaultColWidth="8.42578125" defaultRowHeight="15.75" x14ac:dyDescent="0.25"/>
  <cols>
    <col min="1" max="1" width="3" style="1" bestFit="1" customWidth="1"/>
    <col min="2" max="2" width="10.140625" style="1" bestFit="1" customWidth="1"/>
    <col min="3" max="3" width="11.5703125" style="1" bestFit="1" customWidth="1"/>
    <col min="4" max="4" width="48.7109375" style="12" bestFit="1" customWidth="1"/>
    <col min="5" max="5" width="8.85546875" style="13" bestFit="1" customWidth="1"/>
    <col min="6" max="7" width="8.85546875" style="11" bestFit="1" customWidth="1"/>
    <col min="8" max="16384" width="8.42578125" style="3"/>
  </cols>
  <sheetData>
    <row r="1" spans="1:7" s="1" customFormat="1" ht="17.25" customHeight="1" x14ac:dyDescent="0.25">
      <c r="A1" s="31"/>
      <c r="B1" s="31"/>
      <c r="C1" s="31"/>
      <c r="D1" s="31"/>
      <c r="E1" s="31"/>
      <c r="F1" s="31"/>
      <c r="G1" s="31"/>
    </row>
    <row r="2" spans="1:7" s="1" customFormat="1" ht="17.25" customHeight="1" x14ac:dyDescent="0.25">
      <c r="A2" s="4"/>
      <c r="B2" s="4"/>
      <c r="C2" s="4"/>
      <c r="D2" s="37" t="s">
        <v>83</v>
      </c>
      <c r="E2" s="5"/>
      <c r="F2" s="13"/>
      <c r="G2" s="13"/>
    </row>
    <row r="3" spans="1:7" s="1" customFormat="1" ht="17.25" customHeight="1" x14ac:dyDescent="0.25">
      <c r="A3" s="2"/>
      <c r="B3" s="2" t="s">
        <v>55</v>
      </c>
      <c r="C3" s="2" t="s">
        <v>56</v>
      </c>
      <c r="D3" s="2" t="s">
        <v>57</v>
      </c>
      <c r="E3" s="2" t="s">
        <v>52</v>
      </c>
      <c r="F3" s="2" t="s">
        <v>54</v>
      </c>
      <c r="G3" s="2" t="s">
        <v>53</v>
      </c>
    </row>
    <row r="4" spans="1:7" s="1" customFormat="1" ht="17.25" customHeight="1" x14ac:dyDescent="0.25">
      <c r="A4" s="2">
        <v>1</v>
      </c>
    </row>
    <row r="5" spans="1:7" s="1" customFormat="1" ht="17.25" customHeight="1" x14ac:dyDescent="0.25">
      <c r="A5" s="2">
        <v>2</v>
      </c>
      <c r="B5" s="2" t="s">
        <v>36</v>
      </c>
      <c r="C5" s="2" t="s">
        <v>37</v>
      </c>
      <c r="D5" s="7" t="s">
        <v>76</v>
      </c>
      <c r="E5" s="8">
        <v>6.9444444444444447E-4</v>
      </c>
      <c r="F5" s="8">
        <v>1.0317129629629629E-2</v>
      </c>
      <c r="G5" s="8">
        <f t="shared" ref="G5:G43" si="0">F5-E5</f>
        <v>9.6226851851851855E-3</v>
      </c>
    </row>
    <row r="6" spans="1:7" s="1" customFormat="1" ht="17.25" customHeight="1" x14ac:dyDescent="0.25">
      <c r="A6" s="2">
        <v>3</v>
      </c>
      <c r="B6" s="2" t="s">
        <v>77</v>
      </c>
      <c r="C6" s="2" t="s">
        <v>38</v>
      </c>
      <c r="D6" s="7" t="s">
        <v>78</v>
      </c>
      <c r="E6" s="8">
        <v>1.38888888888889E-3</v>
      </c>
      <c r="F6" s="8">
        <v>1.1113425925925928E-2</v>
      </c>
      <c r="G6" s="8">
        <f t="shared" si="0"/>
        <v>9.7245370370370385E-3</v>
      </c>
    </row>
    <row r="7" spans="1:7" s="1" customFormat="1" ht="17.25" customHeight="1" x14ac:dyDescent="0.25">
      <c r="A7" s="2">
        <v>4</v>
      </c>
      <c r="B7" s="2" t="s">
        <v>36</v>
      </c>
      <c r="C7" s="2" t="s">
        <v>37</v>
      </c>
      <c r="D7" s="7" t="s">
        <v>69</v>
      </c>
      <c r="E7" s="8">
        <v>0</v>
      </c>
      <c r="F7" s="8">
        <v>9.7337962962962977E-3</v>
      </c>
      <c r="G7" s="8">
        <f t="shared" si="0"/>
        <v>9.7337962962962977E-3</v>
      </c>
    </row>
    <row r="8" spans="1:7" s="1" customFormat="1" ht="17.25" customHeight="1" x14ac:dyDescent="0.25">
      <c r="A8" s="2">
        <v>5</v>
      </c>
      <c r="B8" s="2" t="s">
        <v>80</v>
      </c>
      <c r="C8" s="2" t="s">
        <v>37</v>
      </c>
      <c r="D8" s="7" t="s">
        <v>79</v>
      </c>
      <c r="E8" s="8">
        <v>2.0833333333333298E-3</v>
      </c>
      <c r="F8" s="8">
        <v>1.2233796296296296E-2</v>
      </c>
      <c r="G8" s="8">
        <f t="shared" si="0"/>
        <v>1.0150462962962967E-2</v>
      </c>
    </row>
    <row r="9" spans="1:7" s="1" customFormat="1" ht="17.25" customHeight="1" x14ac:dyDescent="0.25">
      <c r="A9" s="2">
        <v>6</v>
      </c>
      <c r="B9" s="2" t="s">
        <v>12</v>
      </c>
      <c r="C9" s="2" t="s">
        <v>38</v>
      </c>
      <c r="D9" s="9" t="s">
        <v>42</v>
      </c>
      <c r="E9" s="8">
        <v>3.4722222222222199E-3</v>
      </c>
      <c r="F9" s="8">
        <v>1.367013888888889E-2</v>
      </c>
      <c r="G9" s="8">
        <f t="shared" si="0"/>
        <v>1.0197916666666669E-2</v>
      </c>
    </row>
    <row r="10" spans="1:7" ht="17.25" customHeight="1" x14ac:dyDescent="0.25">
      <c r="A10" s="2">
        <v>7</v>
      </c>
      <c r="B10" s="2" t="s">
        <v>12</v>
      </c>
      <c r="C10" s="2" t="s">
        <v>38</v>
      </c>
      <c r="D10" s="9" t="s">
        <v>41</v>
      </c>
      <c r="E10" s="8">
        <v>4.1666666666666701E-3</v>
      </c>
      <c r="F10" s="8">
        <v>1.4378472222222221E-2</v>
      </c>
      <c r="G10" s="8">
        <f t="shared" si="0"/>
        <v>1.021180555555555E-2</v>
      </c>
    </row>
    <row r="11" spans="1:7" ht="17.25" customHeight="1" x14ac:dyDescent="0.25">
      <c r="A11" s="2">
        <v>8</v>
      </c>
      <c r="B11" s="2" t="s">
        <v>80</v>
      </c>
      <c r="C11" s="2" t="s">
        <v>81</v>
      </c>
      <c r="D11" s="9" t="s">
        <v>82</v>
      </c>
      <c r="E11" s="8">
        <v>2.7777777777777801E-3</v>
      </c>
      <c r="F11" s="8">
        <v>1.3149305555555555E-2</v>
      </c>
      <c r="G11" s="8">
        <f t="shared" si="0"/>
        <v>1.0371527777777775E-2</v>
      </c>
    </row>
    <row r="12" spans="1:7" ht="17.25" customHeight="1" x14ac:dyDescent="0.25">
      <c r="A12" s="2">
        <v>9</v>
      </c>
      <c r="B12" s="2" t="s">
        <v>4</v>
      </c>
      <c r="C12" s="2" t="s">
        <v>37</v>
      </c>
      <c r="D12" s="9" t="s">
        <v>5</v>
      </c>
      <c r="E12" s="8">
        <v>4.8611111111111103E-3</v>
      </c>
      <c r="F12" s="8">
        <v>1.5255787037037038E-2</v>
      </c>
      <c r="G12" s="8">
        <f t="shared" si="0"/>
        <v>1.0394675925925929E-2</v>
      </c>
    </row>
    <row r="13" spans="1:7" ht="17.25" customHeight="1" x14ac:dyDescent="0.25">
      <c r="A13" s="2">
        <v>10</v>
      </c>
      <c r="B13" s="2" t="s">
        <v>12</v>
      </c>
      <c r="C13" s="2" t="s">
        <v>38</v>
      </c>
      <c r="D13" s="9" t="s">
        <v>13</v>
      </c>
      <c r="E13" s="8">
        <v>5.5555555555555601E-3</v>
      </c>
      <c r="F13" s="8">
        <v>1.604513888888889E-2</v>
      </c>
      <c r="G13" s="8">
        <f t="shared" si="0"/>
        <v>1.048958333333333E-2</v>
      </c>
    </row>
    <row r="14" spans="1:7" s="1" customFormat="1" ht="30" x14ac:dyDescent="0.25">
      <c r="A14" s="2">
        <v>11</v>
      </c>
      <c r="B14" s="2" t="s">
        <v>47</v>
      </c>
      <c r="C14" s="2" t="s">
        <v>48</v>
      </c>
      <c r="D14" s="10" t="s">
        <v>49</v>
      </c>
      <c r="E14" s="8">
        <v>6.9444444444444397E-3</v>
      </c>
      <c r="F14" s="8">
        <v>1.7440972222222222E-2</v>
      </c>
      <c r="G14" s="8">
        <f t="shared" si="0"/>
        <v>1.0496527777777782E-2</v>
      </c>
    </row>
    <row r="15" spans="1:7" s="1" customFormat="1" ht="17.25" customHeight="1" x14ac:dyDescent="0.25">
      <c r="A15" s="2">
        <v>12</v>
      </c>
      <c r="B15" s="2" t="s">
        <v>0</v>
      </c>
      <c r="C15" s="2" t="s">
        <v>37</v>
      </c>
      <c r="D15" s="9" t="s">
        <v>1</v>
      </c>
      <c r="E15" s="8">
        <v>6.2500000000000003E-3</v>
      </c>
      <c r="F15" s="8">
        <v>1.681712962962963E-2</v>
      </c>
      <c r="G15" s="8">
        <f t="shared" si="0"/>
        <v>1.0567129629629629E-2</v>
      </c>
    </row>
    <row r="16" spans="1:7" s="1" customFormat="1" ht="17.25" customHeight="1" x14ac:dyDescent="0.25">
      <c r="A16" s="2">
        <v>13</v>
      </c>
      <c r="B16" s="2" t="s">
        <v>21</v>
      </c>
      <c r="C16" s="2" t="s">
        <v>38</v>
      </c>
      <c r="D16" s="9" t="s">
        <v>64</v>
      </c>
      <c r="E16" s="8">
        <v>9.7222222222222206E-3</v>
      </c>
      <c r="F16" s="8">
        <v>2.0331018518518519E-2</v>
      </c>
      <c r="G16" s="8">
        <f t="shared" si="0"/>
        <v>1.0608796296296298E-2</v>
      </c>
    </row>
    <row r="17" spans="1:7" s="1" customFormat="1" ht="17.25" customHeight="1" x14ac:dyDescent="0.25">
      <c r="A17" s="2">
        <v>14</v>
      </c>
      <c r="B17" s="2" t="s">
        <v>21</v>
      </c>
      <c r="C17" s="2" t="s">
        <v>37</v>
      </c>
      <c r="D17" s="9" t="s">
        <v>22</v>
      </c>
      <c r="E17" s="8">
        <v>9.0277777777777804E-3</v>
      </c>
      <c r="F17" s="8">
        <v>1.9717592592592596E-2</v>
      </c>
      <c r="G17" s="8">
        <f t="shared" si="0"/>
        <v>1.0689814814814815E-2</v>
      </c>
    </row>
    <row r="18" spans="1:7" s="1" customFormat="1" ht="17.25" customHeight="1" x14ac:dyDescent="0.25">
      <c r="A18" s="2">
        <v>15</v>
      </c>
      <c r="B18" s="2" t="s">
        <v>46</v>
      </c>
      <c r="C18" s="2" t="s">
        <v>37</v>
      </c>
      <c r="D18" s="9" t="s">
        <v>9</v>
      </c>
      <c r="E18" s="8">
        <v>7.6388888888888904E-3</v>
      </c>
      <c r="F18" s="8">
        <v>1.8515046296296297E-2</v>
      </c>
      <c r="G18" s="8">
        <f t="shared" si="0"/>
        <v>1.0876157407407407E-2</v>
      </c>
    </row>
    <row r="19" spans="1:7" s="1" customFormat="1" ht="17.25" customHeight="1" x14ac:dyDescent="0.25">
      <c r="A19" s="2">
        <v>16</v>
      </c>
      <c r="B19" s="2" t="s">
        <v>29</v>
      </c>
      <c r="C19" s="2" t="s">
        <v>37</v>
      </c>
      <c r="D19" s="9" t="s">
        <v>43</v>
      </c>
      <c r="E19" s="8">
        <v>1.1111111111111099E-2</v>
      </c>
      <c r="F19" s="8">
        <v>2.2098379629629628E-2</v>
      </c>
      <c r="G19" s="8">
        <f t="shared" si="0"/>
        <v>1.0987268518518528E-2</v>
      </c>
    </row>
    <row r="20" spans="1:7" s="1" customFormat="1" ht="17.25" customHeight="1" x14ac:dyDescent="0.25">
      <c r="A20" s="2">
        <v>17</v>
      </c>
      <c r="B20" s="2" t="s">
        <v>21</v>
      </c>
      <c r="C20" s="2" t="s">
        <v>38</v>
      </c>
      <c r="D20" s="9" t="s">
        <v>45</v>
      </c>
      <c r="E20" s="8">
        <v>1.0416666666666701E-2</v>
      </c>
      <c r="F20" s="8">
        <v>2.1420138888888888E-2</v>
      </c>
      <c r="G20" s="8">
        <f t="shared" si="0"/>
        <v>1.1003472222222187E-2</v>
      </c>
    </row>
    <row r="21" spans="1:7" s="1" customFormat="1" ht="17.25" customHeight="1" x14ac:dyDescent="0.25">
      <c r="A21" s="2">
        <v>18</v>
      </c>
      <c r="B21" s="2" t="s">
        <v>46</v>
      </c>
      <c r="C21" s="2" t="s">
        <v>37</v>
      </c>
      <c r="D21" s="9" t="s">
        <v>11</v>
      </c>
      <c r="E21" s="8">
        <v>1.7361111111111101E-2</v>
      </c>
      <c r="F21" s="8">
        <v>2.8369212962962964E-2</v>
      </c>
      <c r="G21" s="8">
        <f t="shared" si="0"/>
        <v>1.1008101851851863E-2</v>
      </c>
    </row>
    <row r="22" spans="1:7" s="1" customFormat="1" ht="17.25" customHeight="1" x14ac:dyDescent="0.25">
      <c r="A22" s="2">
        <v>19</v>
      </c>
      <c r="B22" s="2" t="s">
        <v>0</v>
      </c>
      <c r="C22" s="2" t="s">
        <v>37</v>
      </c>
      <c r="D22" s="9" t="s">
        <v>3</v>
      </c>
      <c r="E22" s="8">
        <v>1.3194444444444399E-2</v>
      </c>
      <c r="F22" s="8">
        <v>2.4258101851851854E-2</v>
      </c>
      <c r="G22" s="8">
        <f t="shared" si="0"/>
        <v>1.1063657407407454E-2</v>
      </c>
    </row>
    <row r="23" spans="1:7" s="1" customFormat="1" ht="17.25" customHeight="1" x14ac:dyDescent="0.25">
      <c r="A23" s="2">
        <v>20</v>
      </c>
      <c r="B23" s="2" t="s">
        <v>21</v>
      </c>
      <c r="C23" s="2" t="s">
        <v>38</v>
      </c>
      <c r="D23" s="9" t="s">
        <v>65</v>
      </c>
      <c r="E23" s="8">
        <v>1.18055555555556E-2</v>
      </c>
      <c r="F23" s="8">
        <v>2.2887731481481485E-2</v>
      </c>
      <c r="G23" s="8">
        <f t="shared" si="0"/>
        <v>1.1082175925925884E-2</v>
      </c>
    </row>
    <row r="24" spans="1:7" s="1" customFormat="1" ht="17.25" customHeight="1" x14ac:dyDescent="0.25">
      <c r="A24" s="2">
        <v>21</v>
      </c>
      <c r="B24" s="2" t="s">
        <v>0</v>
      </c>
      <c r="C24" s="2" t="s">
        <v>37</v>
      </c>
      <c r="D24" s="9" t="s">
        <v>2</v>
      </c>
      <c r="E24" s="8">
        <v>1.2500000000000001E-2</v>
      </c>
      <c r="F24" s="8">
        <v>2.3681712962962963E-2</v>
      </c>
      <c r="G24" s="8">
        <f t="shared" si="0"/>
        <v>1.1181712962962963E-2</v>
      </c>
    </row>
    <row r="25" spans="1:7" s="1" customFormat="1" ht="17.25" customHeight="1" x14ac:dyDescent="0.25">
      <c r="A25" s="2">
        <v>22</v>
      </c>
      <c r="B25" s="2" t="s">
        <v>46</v>
      </c>
      <c r="C25" s="2" t="s">
        <v>38</v>
      </c>
      <c r="D25" s="9" t="s">
        <v>10</v>
      </c>
      <c r="E25" s="8">
        <v>1.4583333333333301E-2</v>
      </c>
      <c r="F25" s="8">
        <v>2.5797453703703704E-2</v>
      </c>
      <c r="G25" s="8">
        <f t="shared" si="0"/>
        <v>1.1214120370370404E-2</v>
      </c>
    </row>
    <row r="26" spans="1:7" s="1" customFormat="1" ht="15" x14ac:dyDescent="0.25">
      <c r="A26" s="2">
        <v>23</v>
      </c>
      <c r="B26" s="2" t="s">
        <v>16</v>
      </c>
      <c r="C26" s="2" t="s">
        <v>38</v>
      </c>
      <c r="D26" s="9" t="s">
        <v>19</v>
      </c>
      <c r="E26" s="8">
        <v>1.38888888888889E-2</v>
      </c>
      <c r="F26" s="8">
        <v>2.5180555555555553E-2</v>
      </c>
      <c r="G26" s="8">
        <f t="shared" si="0"/>
        <v>1.1291666666666653E-2</v>
      </c>
    </row>
    <row r="27" spans="1:7" s="1" customFormat="1" ht="17.25" customHeight="1" x14ac:dyDescent="0.25">
      <c r="A27" s="2">
        <v>24</v>
      </c>
      <c r="B27" s="2" t="s">
        <v>12</v>
      </c>
      <c r="C27" s="2" t="s">
        <v>37</v>
      </c>
      <c r="D27" s="9" t="s">
        <v>44</v>
      </c>
      <c r="E27" s="8">
        <v>8.3333333333333297E-3</v>
      </c>
      <c r="F27" s="8">
        <v>1.974421296296296E-2</v>
      </c>
      <c r="G27" s="8">
        <f t="shared" si="0"/>
        <v>1.141087962962963E-2</v>
      </c>
    </row>
    <row r="28" spans="1:7" s="1" customFormat="1" ht="17.25" customHeight="1" x14ac:dyDescent="0.25">
      <c r="A28" s="2">
        <v>25</v>
      </c>
      <c r="B28" s="2" t="s">
        <v>16</v>
      </c>
      <c r="C28" s="2" t="s">
        <v>38</v>
      </c>
      <c r="D28" s="9" t="s">
        <v>66</v>
      </c>
      <c r="E28" s="8">
        <v>1.59722222222222E-2</v>
      </c>
      <c r="F28" s="8">
        <v>2.7528935185185188E-2</v>
      </c>
      <c r="G28" s="8">
        <f t="shared" si="0"/>
        <v>1.1556712962962987E-2</v>
      </c>
    </row>
    <row r="29" spans="1:7" s="1" customFormat="1" ht="17.25" customHeight="1" x14ac:dyDescent="0.25">
      <c r="A29" s="2">
        <v>26</v>
      </c>
      <c r="B29" s="2" t="s">
        <v>46</v>
      </c>
      <c r="C29" s="2" t="s">
        <v>37</v>
      </c>
      <c r="D29" s="9" t="s">
        <v>67</v>
      </c>
      <c r="E29" s="8">
        <v>2.0138888888888901E-2</v>
      </c>
      <c r="F29" s="8">
        <v>3.171527777777778E-2</v>
      </c>
      <c r="G29" s="8">
        <f t="shared" si="0"/>
        <v>1.1576388888888879E-2</v>
      </c>
    </row>
    <row r="30" spans="1:7" s="1" customFormat="1" ht="17.25" customHeight="1" x14ac:dyDescent="0.25">
      <c r="A30" s="2">
        <v>27</v>
      </c>
      <c r="B30" s="2" t="s">
        <v>26</v>
      </c>
      <c r="C30" s="2" t="s">
        <v>37</v>
      </c>
      <c r="D30" s="9" t="s">
        <v>27</v>
      </c>
      <c r="E30" s="8">
        <v>1.52777777777778E-2</v>
      </c>
      <c r="F30" s="8">
        <v>2.686111111111111E-2</v>
      </c>
      <c r="G30" s="8">
        <f t="shared" si="0"/>
        <v>1.158333333333331E-2</v>
      </c>
    </row>
    <row r="31" spans="1:7" s="1" customFormat="1" ht="17.25" customHeight="1" x14ac:dyDescent="0.25">
      <c r="A31" s="2">
        <v>28</v>
      </c>
      <c r="B31" s="2" t="s">
        <v>26</v>
      </c>
      <c r="C31" s="2" t="s">
        <v>38</v>
      </c>
      <c r="D31" s="9" t="s">
        <v>28</v>
      </c>
      <c r="E31" s="8">
        <v>1.8055555555555599E-2</v>
      </c>
      <c r="F31" s="8">
        <v>2.97025462962963E-2</v>
      </c>
      <c r="G31" s="8">
        <f t="shared" si="0"/>
        <v>1.1646990740740701E-2</v>
      </c>
    </row>
    <row r="32" spans="1:7" s="1" customFormat="1" ht="17.25" customHeight="1" x14ac:dyDescent="0.25">
      <c r="A32" s="2">
        <v>29</v>
      </c>
      <c r="B32" s="2" t="s">
        <v>26</v>
      </c>
      <c r="C32" s="2" t="s">
        <v>37</v>
      </c>
      <c r="D32" s="9" t="s">
        <v>61</v>
      </c>
      <c r="E32" s="8">
        <v>1.8749999999999999E-2</v>
      </c>
      <c r="F32" s="8">
        <v>3.041203703703704E-2</v>
      </c>
      <c r="G32" s="8">
        <f t="shared" si="0"/>
        <v>1.166203703703704E-2</v>
      </c>
    </row>
    <row r="33" spans="1:7" s="1" customFormat="1" ht="17.25" customHeight="1" x14ac:dyDescent="0.25">
      <c r="A33" s="2">
        <v>30</v>
      </c>
      <c r="B33" s="2" t="s">
        <v>16</v>
      </c>
      <c r="C33" s="2" t="s">
        <v>38</v>
      </c>
      <c r="D33" s="9" t="s">
        <v>20</v>
      </c>
      <c r="E33" s="8">
        <v>1.6666666666666701E-2</v>
      </c>
      <c r="F33" s="8">
        <v>2.8341435185185185E-2</v>
      </c>
      <c r="G33" s="8">
        <f t="shared" si="0"/>
        <v>1.1674768518518484E-2</v>
      </c>
    </row>
    <row r="34" spans="1:7" s="1" customFormat="1" ht="17.25" customHeight="1" x14ac:dyDescent="0.25">
      <c r="A34" s="2">
        <v>31</v>
      </c>
      <c r="B34" s="2" t="s">
        <v>46</v>
      </c>
      <c r="C34" s="2" t="s">
        <v>39</v>
      </c>
      <c r="D34" s="9" t="s">
        <v>8</v>
      </c>
      <c r="E34" s="8">
        <v>1.94444444444444E-2</v>
      </c>
      <c r="F34" s="8">
        <v>3.1349537037037037E-2</v>
      </c>
      <c r="G34" s="8">
        <f t="shared" si="0"/>
        <v>1.1905092592592637E-2</v>
      </c>
    </row>
    <row r="35" spans="1:7" s="1" customFormat="1" ht="17.25" customHeight="1" x14ac:dyDescent="0.25">
      <c r="A35" s="2">
        <v>32</v>
      </c>
      <c r="B35" s="2" t="s">
        <v>14</v>
      </c>
      <c r="C35" s="2" t="s">
        <v>38</v>
      </c>
      <c r="D35" s="9" t="s">
        <v>74</v>
      </c>
      <c r="E35" s="8">
        <v>2.2222222222222199E-2</v>
      </c>
      <c r="F35" s="8">
        <v>3.4349537037037033E-2</v>
      </c>
      <c r="G35" s="8">
        <f t="shared" si="0"/>
        <v>1.2127314814814834E-2</v>
      </c>
    </row>
    <row r="36" spans="1:7" s="1" customFormat="1" ht="17.25" customHeight="1" x14ac:dyDescent="0.25">
      <c r="A36" s="2">
        <v>33</v>
      </c>
      <c r="B36" s="2" t="s">
        <v>0</v>
      </c>
      <c r="C36" s="2" t="s">
        <v>59</v>
      </c>
      <c r="D36" s="9" t="s">
        <v>60</v>
      </c>
      <c r="E36" s="8">
        <v>2.1527777777777798E-2</v>
      </c>
      <c r="F36" s="8">
        <v>3.3690972222222219E-2</v>
      </c>
      <c r="G36" s="8">
        <f t="shared" si="0"/>
        <v>1.2163194444444421E-2</v>
      </c>
    </row>
    <row r="37" spans="1:7" s="1" customFormat="1" ht="17.25" customHeight="1" x14ac:dyDescent="0.25">
      <c r="A37" s="2">
        <v>34</v>
      </c>
      <c r="B37" s="2" t="s">
        <v>24</v>
      </c>
      <c r="C37" s="2" t="s">
        <v>37</v>
      </c>
      <c r="D37" s="9" t="s">
        <v>25</v>
      </c>
      <c r="E37" s="8">
        <v>2.29166666666667E-2</v>
      </c>
      <c r="F37" s="8">
        <v>3.5194444444444445E-2</v>
      </c>
      <c r="G37" s="8">
        <f t="shared" si="0"/>
        <v>1.2277777777777745E-2</v>
      </c>
    </row>
    <row r="38" spans="1:7" s="1" customFormat="1" ht="17.25" customHeight="1" x14ac:dyDescent="0.25">
      <c r="A38" s="2">
        <v>35</v>
      </c>
      <c r="B38" s="2" t="s">
        <v>26</v>
      </c>
      <c r="C38" s="2" t="s">
        <v>37</v>
      </c>
      <c r="D38" s="9" t="s">
        <v>63</v>
      </c>
      <c r="E38" s="8">
        <v>2.0833333333333301E-2</v>
      </c>
      <c r="F38" s="8">
        <v>3.3125000000000002E-2</v>
      </c>
      <c r="G38" s="8">
        <f t="shared" si="0"/>
        <v>1.2291666666666701E-2</v>
      </c>
    </row>
    <row r="39" spans="1:7" s="1" customFormat="1" ht="17.25" customHeight="1" x14ac:dyDescent="0.25">
      <c r="A39" s="2">
        <v>36</v>
      </c>
      <c r="B39" s="2" t="s">
        <v>16</v>
      </c>
      <c r="C39" s="2" t="s">
        <v>40</v>
      </c>
      <c r="D39" s="9" t="s">
        <v>34</v>
      </c>
      <c r="E39" s="8">
        <v>2.4305555555555601E-2</v>
      </c>
      <c r="F39" s="8">
        <v>3.6758101851851847E-2</v>
      </c>
      <c r="G39" s="8">
        <f t="shared" si="0"/>
        <v>1.2452546296296246E-2</v>
      </c>
    </row>
    <row r="40" spans="1:7" s="1" customFormat="1" ht="17.25" customHeight="1" x14ac:dyDescent="0.25">
      <c r="A40" s="2">
        <v>37</v>
      </c>
      <c r="B40" s="2" t="s">
        <v>30</v>
      </c>
      <c r="C40" s="2" t="s">
        <v>38</v>
      </c>
      <c r="D40" s="9" t="s">
        <v>31</v>
      </c>
      <c r="E40" s="8">
        <v>2.5694444444444402E-2</v>
      </c>
      <c r="F40" s="8">
        <v>3.8474537037037036E-2</v>
      </c>
      <c r="G40" s="8">
        <f t="shared" si="0"/>
        <v>1.2780092592592635E-2</v>
      </c>
    </row>
    <row r="41" spans="1:7" s="1" customFormat="1" ht="17.25" customHeight="1" x14ac:dyDescent="0.25">
      <c r="A41" s="2">
        <v>38</v>
      </c>
      <c r="B41" s="2" t="s">
        <v>23</v>
      </c>
      <c r="C41" s="2" t="s">
        <v>37</v>
      </c>
      <c r="D41" s="9" t="s">
        <v>35</v>
      </c>
      <c r="E41" s="8">
        <v>2.6388888888888899E-2</v>
      </c>
      <c r="F41" s="8">
        <v>3.9216435185185188E-2</v>
      </c>
      <c r="G41" s="8">
        <f t="shared" si="0"/>
        <v>1.2827546296296288E-2</v>
      </c>
    </row>
    <row r="42" spans="1:7" s="1" customFormat="1" ht="17.25" customHeight="1" x14ac:dyDescent="0.25">
      <c r="A42" s="2">
        <v>39</v>
      </c>
      <c r="B42" s="2" t="s">
        <v>6</v>
      </c>
      <c r="C42" s="2" t="s">
        <v>38</v>
      </c>
      <c r="D42" s="9" t="s">
        <v>7</v>
      </c>
      <c r="E42" s="8">
        <v>2.5000000000000001E-2</v>
      </c>
      <c r="F42" s="8">
        <v>3.8247685185185183E-2</v>
      </c>
      <c r="G42" s="8">
        <f t="shared" si="0"/>
        <v>1.3247685185185182E-2</v>
      </c>
    </row>
    <row r="43" spans="1:7" s="1" customFormat="1" ht="17.25" customHeight="1" x14ac:dyDescent="0.25">
      <c r="B43" s="2" t="s">
        <v>24</v>
      </c>
      <c r="C43" s="2" t="s">
        <v>58</v>
      </c>
      <c r="D43" s="7" t="s">
        <v>62</v>
      </c>
      <c r="E43" s="8">
        <v>2.36111111111111E-2</v>
      </c>
      <c r="F43" s="8"/>
      <c r="G43" s="8">
        <f t="shared" si="0"/>
        <v>-2.36111111111111E-2</v>
      </c>
    </row>
    <row r="44" spans="1:7" s="1" customFormat="1" ht="17.25" customHeight="1" x14ac:dyDescent="0.25">
      <c r="D44" s="13"/>
      <c r="E44" s="13"/>
      <c r="F44" s="13"/>
      <c r="G44" s="13"/>
    </row>
    <row r="45" spans="1:7" s="1" customFormat="1" ht="17.25" customHeight="1" x14ac:dyDescent="0.25">
      <c r="D45" s="13"/>
      <c r="E45" s="13"/>
      <c r="F45" s="13"/>
      <c r="G45" s="13"/>
    </row>
    <row r="46" spans="1:7" s="1" customFormat="1" ht="17.25" customHeight="1" x14ac:dyDescent="0.25">
      <c r="D46" s="13"/>
      <c r="E46" s="13"/>
      <c r="F46" s="13"/>
      <c r="G46" s="13"/>
    </row>
    <row r="47" spans="1:7" s="1" customFormat="1" ht="17.25" customHeight="1" x14ac:dyDescent="0.25">
      <c r="D47" s="13"/>
      <c r="E47" s="13"/>
      <c r="F47" s="13"/>
      <c r="G47" s="13"/>
    </row>
    <row r="48" spans="1:7" s="1" customFormat="1" ht="17.25" customHeight="1" x14ac:dyDescent="0.25">
      <c r="D48" s="13"/>
      <c r="E48" s="13"/>
      <c r="F48" s="13"/>
      <c r="G48" s="13"/>
    </row>
    <row r="49" spans="4:7" s="1" customFormat="1" ht="17.25" customHeight="1" x14ac:dyDescent="0.25">
      <c r="D49" s="13"/>
      <c r="E49" s="13"/>
      <c r="F49" s="13"/>
      <c r="G49" s="13"/>
    </row>
    <row r="50" spans="4:7" s="1" customFormat="1" ht="17.25" customHeight="1" x14ac:dyDescent="0.25">
      <c r="D50" s="13"/>
      <c r="E50" s="13"/>
      <c r="F50" s="13"/>
      <c r="G50" s="13"/>
    </row>
    <row r="51" spans="4:7" ht="17.25" customHeight="1" x14ac:dyDescent="0.25">
      <c r="D51" s="13"/>
    </row>
  </sheetData>
  <sortState ref="B4:G42">
    <sortCondition ref="G4:G42"/>
  </sortState>
  <mergeCells count="1">
    <mergeCell ref="A1:G1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H3" sqref="H3"/>
    </sheetView>
  </sheetViews>
  <sheetFormatPr defaultColWidth="8.42578125" defaultRowHeight="18.75" x14ac:dyDescent="0.25"/>
  <cols>
    <col min="1" max="1" width="3" style="18" bestFit="1" customWidth="1"/>
    <col min="2" max="2" width="10.140625" style="18" bestFit="1" customWidth="1"/>
    <col min="3" max="3" width="11.5703125" style="18" bestFit="1" customWidth="1"/>
    <col min="4" max="4" width="43" style="12" bestFit="1" customWidth="1"/>
    <col min="5" max="5" width="8.85546875" style="14" customWidth="1"/>
    <col min="6" max="6" width="11" style="11" bestFit="1" customWidth="1"/>
    <col min="7" max="7" width="9.42578125" style="11" bestFit="1" customWidth="1"/>
    <col min="8" max="16384" width="8.42578125" style="26"/>
  </cols>
  <sheetData>
    <row r="1" spans="1:7" s="25" customFormat="1" ht="17.25" customHeight="1" x14ac:dyDescent="0.25">
      <c r="A1" s="32"/>
      <c r="B1" s="32"/>
      <c r="C1" s="32"/>
      <c r="D1" s="32"/>
      <c r="E1" s="32"/>
      <c r="F1" s="32"/>
      <c r="G1" s="32"/>
    </row>
    <row r="2" spans="1:7" s="25" customFormat="1" ht="17.25" customHeight="1" x14ac:dyDescent="0.25">
      <c r="A2" s="4"/>
      <c r="B2" s="4"/>
      <c r="C2" s="4"/>
      <c r="D2" s="14" t="s">
        <v>90</v>
      </c>
      <c r="E2" s="5"/>
      <c r="F2" s="14"/>
      <c r="G2" s="14"/>
    </row>
    <row r="3" spans="1:7" s="25" customFormat="1" ht="17.25" customHeight="1" x14ac:dyDescent="0.25">
      <c r="A3" s="2"/>
      <c r="B3" s="2" t="s">
        <v>55</v>
      </c>
      <c r="C3" s="2" t="s">
        <v>56</v>
      </c>
      <c r="D3" s="17" t="s">
        <v>57</v>
      </c>
      <c r="E3" s="17" t="s">
        <v>52</v>
      </c>
      <c r="F3" s="17" t="s">
        <v>54</v>
      </c>
      <c r="G3" s="17" t="s">
        <v>53</v>
      </c>
    </row>
    <row r="4" spans="1:7" s="25" customFormat="1" ht="17.25" customHeight="1" x14ac:dyDescent="0.25">
      <c r="A4" s="2"/>
    </row>
    <row r="5" spans="1:7" s="25" customFormat="1" ht="17.25" customHeight="1" x14ac:dyDescent="0.25">
      <c r="A5" s="2">
        <v>1</v>
      </c>
      <c r="B5" s="2" t="s">
        <v>36</v>
      </c>
      <c r="C5" s="2" t="s">
        <v>37</v>
      </c>
      <c r="D5" s="7" t="s">
        <v>91</v>
      </c>
      <c r="E5" s="8">
        <v>0</v>
      </c>
      <c r="F5" s="8">
        <v>9.571759259259259E-3</v>
      </c>
      <c r="G5" s="8">
        <f t="shared" ref="G5:G39" si="0">F5-E5</f>
        <v>9.571759259259259E-3</v>
      </c>
    </row>
    <row r="6" spans="1:7" s="25" customFormat="1" ht="17.25" customHeight="1" x14ac:dyDescent="0.25">
      <c r="A6" s="2">
        <v>2</v>
      </c>
      <c r="B6" s="2" t="s">
        <v>36</v>
      </c>
      <c r="C6" s="2" t="s">
        <v>37</v>
      </c>
      <c r="D6" s="7" t="s">
        <v>93</v>
      </c>
      <c r="E6" s="8">
        <v>1.3888888888888889E-3</v>
      </c>
      <c r="F6" s="8">
        <v>1.106712962962963E-2</v>
      </c>
      <c r="G6" s="8">
        <f t="shared" si="0"/>
        <v>9.6782407407407407E-3</v>
      </c>
    </row>
    <row r="7" spans="1:7" s="25" customFormat="1" ht="17.25" customHeight="1" x14ac:dyDescent="0.25">
      <c r="A7" s="2">
        <v>3</v>
      </c>
      <c r="B7" s="2" t="s">
        <v>77</v>
      </c>
      <c r="C7" s="2" t="s">
        <v>38</v>
      </c>
      <c r="D7" s="7" t="s">
        <v>92</v>
      </c>
      <c r="E7" s="8">
        <v>6.9444444444444447E-4</v>
      </c>
      <c r="F7" s="8">
        <v>1.0449074074074074E-2</v>
      </c>
      <c r="G7" s="8">
        <f t="shared" si="0"/>
        <v>9.7546296296296305E-3</v>
      </c>
    </row>
    <row r="8" spans="1:7" s="25" customFormat="1" ht="17.25" customHeight="1" x14ac:dyDescent="0.25">
      <c r="A8" s="2">
        <v>4</v>
      </c>
      <c r="B8" s="2" t="s">
        <v>12</v>
      </c>
      <c r="C8" s="2" t="s">
        <v>38</v>
      </c>
      <c r="D8" s="7" t="s">
        <v>42</v>
      </c>
      <c r="E8" s="8">
        <v>2.7777777777777801E-3</v>
      </c>
      <c r="F8" s="8">
        <v>1.2813657407407407E-2</v>
      </c>
      <c r="G8" s="8">
        <f t="shared" si="0"/>
        <v>1.0035879629629627E-2</v>
      </c>
    </row>
    <row r="9" spans="1:7" s="25" customFormat="1" ht="17.25" customHeight="1" x14ac:dyDescent="0.25">
      <c r="A9" s="2">
        <v>5</v>
      </c>
      <c r="B9" s="2" t="s">
        <v>80</v>
      </c>
      <c r="C9" s="2" t="s">
        <v>37</v>
      </c>
      <c r="D9" s="9" t="s">
        <v>79</v>
      </c>
      <c r="E9" s="8">
        <v>2.0833333333333298E-3</v>
      </c>
      <c r="F9" s="8">
        <v>1.2158564814814815E-2</v>
      </c>
      <c r="G9" s="8">
        <f t="shared" si="0"/>
        <v>1.0075231481481485E-2</v>
      </c>
    </row>
    <row r="10" spans="1:7" ht="17.25" customHeight="1" x14ac:dyDescent="0.25">
      <c r="A10" s="2">
        <v>6</v>
      </c>
      <c r="B10" s="2" t="s">
        <v>12</v>
      </c>
      <c r="C10" s="2" t="s">
        <v>38</v>
      </c>
      <c r="D10" s="9" t="s">
        <v>41</v>
      </c>
      <c r="E10" s="8">
        <v>3.4722222222222199E-3</v>
      </c>
      <c r="F10" s="8">
        <v>1.3567129629629629E-2</v>
      </c>
      <c r="G10" s="8">
        <f t="shared" si="0"/>
        <v>1.0094907407407408E-2</v>
      </c>
    </row>
    <row r="11" spans="1:7" ht="30" x14ac:dyDescent="0.25">
      <c r="A11" s="2">
        <v>7</v>
      </c>
      <c r="B11" s="2" t="s">
        <v>47</v>
      </c>
      <c r="C11" s="2" t="s">
        <v>48</v>
      </c>
      <c r="D11" s="10" t="s">
        <v>49</v>
      </c>
      <c r="E11" s="8">
        <v>5.5555555555555601E-3</v>
      </c>
      <c r="F11" s="8">
        <v>1.5868055555555555E-2</v>
      </c>
      <c r="G11" s="8">
        <f t="shared" si="0"/>
        <v>1.0312499999999995E-2</v>
      </c>
    </row>
    <row r="12" spans="1:7" ht="17.25" customHeight="1" x14ac:dyDescent="0.25">
      <c r="A12" s="2">
        <v>8</v>
      </c>
      <c r="B12" s="2" t="s">
        <v>80</v>
      </c>
      <c r="C12" s="2" t="s">
        <v>81</v>
      </c>
      <c r="D12" s="9" t="s">
        <v>82</v>
      </c>
      <c r="E12" s="8">
        <v>4.1666666666666701E-3</v>
      </c>
      <c r="F12" s="8">
        <v>1.4563657407407407E-2</v>
      </c>
      <c r="G12" s="8">
        <f t="shared" si="0"/>
        <v>1.0396990740740738E-2</v>
      </c>
    </row>
    <row r="13" spans="1:7" s="25" customFormat="1" ht="18" x14ac:dyDescent="0.25">
      <c r="A13" s="2">
        <v>9</v>
      </c>
      <c r="B13" s="2" t="s">
        <v>21</v>
      </c>
      <c r="C13" s="2" t="s">
        <v>37</v>
      </c>
      <c r="D13" s="9" t="s">
        <v>22</v>
      </c>
      <c r="E13" s="8">
        <v>7.6388888888888904E-3</v>
      </c>
      <c r="F13" s="8">
        <v>1.8037037037037035E-2</v>
      </c>
      <c r="G13" s="8">
        <f t="shared" si="0"/>
        <v>1.0398148148148146E-2</v>
      </c>
    </row>
    <row r="14" spans="1:7" s="25" customFormat="1" ht="17.25" customHeight="1" x14ac:dyDescent="0.25">
      <c r="A14" s="2">
        <v>10</v>
      </c>
      <c r="B14" s="2" t="s">
        <v>0</v>
      </c>
      <c r="C14" s="2" t="s">
        <v>37</v>
      </c>
      <c r="D14" s="9" t="s">
        <v>1</v>
      </c>
      <c r="E14" s="8">
        <v>6.2500000000000003E-3</v>
      </c>
      <c r="F14" s="8">
        <v>1.6663194444444446E-2</v>
      </c>
      <c r="G14" s="8">
        <f t="shared" si="0"/>
        <v>1.0413194444444445E-2</v>
      </c>
    </row>
    <row r="15" spans="1:7" s="25" customFormat="1" ht="17.25" customHeight="1" x14ac:dyDescent="0.25">
      <c r="A15" s="2">
        <v>11</v>
      </c>
      <c r="B15" s="2" t="s">
        <v>21</v>
      </c>
      <c r="C15" s="2" t="s">
        <v>38</v>
      </c>
      <c r="D15" s="9" t="s">
        <v>64</v>
      </c>
      <c r="E15" s="8">
        <v>6.9444444444444397E-3</v>
      </c>
      <c r="F15" s="8">
        <v>1.7423611111111112E-2</v>
      </c>
      <c r="G15" s="8">
        <f t="shared" si="0"/>
        <v>1.0479166666666671E-2</v>
      </c>
    </row>
    <row r="16" spans="1:7" s="25" customFormat="1" ht="17.25" customHeight="1" x14ac:dyDescent="0.25">
      <c r="A16" s="2">
        <v>12</v>
      </c>
      <c r="B16" s="2" t="s">
        <v>46</v>
      </c>
      <c r="C16" s="2" t="s">
        <v>37</v>
      </c>
      <c r="D16" s="9" t="s">
        <v>9</v>
      </c>
      <c r="E16" s="8">
        <v>8.3333333333333297E-3</v>
      </c>
      <c r="F16" s="8">
        <v>1.8842592592592591E-2</v>
      </c>
      <c r="G16" s="8">
        <f t="shared" si="0"/>
        <v>1.0509259259259262E-2</v>
      </c>
    </row>
    <row r="17" spans="1:7" s="25" customFormat="1" ht="17.25" customHeight="1" x14ac:dyDescent="0.25">
      <c r="A17" s="2">
        <v>13</v>
      </c>
      <c r="B17" s="2" t="s">
        <v>29</v>
      </c>
      <c r="C17" s="2" t="s">
        <v>37</v>
      </c>
      <c r="D17" s="9" t="s">
        <v>43</v>
      </c>
      <c r="E17" s="8">
        <v>9.0277777777777804E-3</v>
      </c>
      <c r="F17" s="8">
        <v>1.9695601851851853E-2</v>
      </c>
      <c r="G17" s="8">
        <f t="shared" si="0"/>
        <v>1.0667824074074073E-2</v>
      </c>
    </row>
    <row r="18" spans="1:7" s="25" customFormat="1" ht="17.25" customHeight="1" x14ac:dyDescent="0.25">
      <c r="A18" s="2">
        <v>14</v>
      </c>
      <c r="B18" s="2" t="s">
        <v>21</v>
      </c>
      <c r="C18" s="2" t="s">
        <v>38</v>
      </c>
      <c r="D18" s="9" t="s">
        <v>65</v>
      </c>
      <c r="E18" s="8">
        <v>1.18055555555556E-2</v>
      </c>
      <c r="F18" s="8">
        <v>2.2545138888888889E-2</v>
      </c>
      <c r="G18" s="8">
        <f t="shared" si="0"/>
        <v>1.0739583333333289E-2</v>
      </c>
    </row>
    <row r="19" spans="1:7" s="25" customFormat="1" ht="17.25" customHeight="1" x14ac:dyDescent="0.25">
      <c r="A19" s="2">
        <v>15</v>
      </c>
      <c r="B19" s="2" t="s">
        <v>46</v>
      </c>
      <c r="C19" s="2" t="s">
        <v>37</v>
      </c>
      <c r="D19" s="9" t="s">
        <v>11</v>
      </c>
      <c r="E19" s="8">
        <v>1.0416666666666701E-2</v>
      </c>
      <c r="F19" s="8">
        <v>2.1214120370370373E-2</v>
      </c>
      <c r="G19" s="8">
        <f t="shared" si="0"/>
        <v>1.0797453703703672E-2</v>
      </c>
    </row>
    <row r="20" spans="1:7" s="25" customFormat="1" ht="17.25" customHeight="1" x14ac:dyDescent="0.25">
      <c r="A20" s="2">
        <v>16</v>
      </c>
      <c r="B20" s="2" t="s">
        <v>46</v>
      </c>
      <c r="C20" s="2" t="s">
        <v>38</v>
      </c>
      <c r="D20" s="9" t="s">
        <v>10</v>
      </c>
      <c r="E20" s="8">
        <v>1.2500000000000001E-2</v>
      </c>
      <c r="F20" s="8">
        <v>2.3456018518518515E-2</v>
      </c>
      <c r="G20" s="8">
        <f t="shared" si="0"/>
        <v>1.0956018518518514E-2</v>
      </c>
    </row>
    <row r="21" spans="1:7" s="25" customFormat="1" ht="17.25" customHeight="1" x14ac:dyDescent="0.25">
      <c r="A21" s="2">
        <v>17</v>
      </c>
      <c r="B21" s="2" t="s">
        <v>0</v>
      </c>
      <c r="C21" s="2" t="s">
        <v>37</v>
      </c>
      <c r="D21" s="9" t="s">
        <v>3</v>
      </c>
      <c r="E21" s="8">
        <v>1.1111111111111099E-2</v>
      </c>
      <c r="F21" s="8">
        <v>2.2079861111111113E-2</v>
      </c>
      <c r="G21" s="8">
        <f t="shared" si="0"/>
        <v>1.0968750000000013E-2</v>
      </c>
    </row>
    <row r="22" spans="1:7" s="25" customFormat="1" ht="17.25" customHeight="1" x14ac:dyDescent="0.25">
      <c r="A22" s="2">
        <v>18</v>
      </c>
      <c r="B22" s="2" t="s">
        <v>21</v>
      </c>
      <c r="C22" s="2" t="s">
        <v>38</v>
      </c>
      <c r="D22" s="9" t="s">
        <v>45</v>
      </c>
      <c r="E22" s="8">
        <v>9.7222222222222206E-3</v>
      </c>
      <c r="F22" s="8">
        <v>2.0733796296296295E-2</v>
      </c>
      <c r="G22" s="8">
        <f t="shared" si="0"/>
        <v>1.1011574074074075E-2</v>
      </c>
    </row>
    <row r="23" spans="1:7" s="25" customFormat="1" ht="17.25" customHeight="1" x14ac:dyDescent="0.25">
      <c r="A23" s="2">
        <v>19</v>
      </c>
      <c r="B23" s="2" t="s">
        <v>16</v>
      </c>
      <c r="C23" s="2" t="s">
        <v>38</v>
      </c>
      <c r="D23" s="9" t="s">
        <v>19</v>
      </c>
      <c r="E23" s="8">
        <v>1.3194444444444399E-2</v>
      </c>
      <c r="F23" s="8">
        <v>2.4207175925925927E-2</v>
      </c>
      <c r="G23" s="8">
        <f t="shared" si="0"/>
        <v>1.1012731481481528E-2</v>
      </c>
    </row>
    <row r="24" spans="1:7" s="25" customFormat="1" ht="17.25" customHeight="1" x14ac:dyDescent="0.25">
      <c r="A24" s="2">
        <v>20</v>
      </c>
      <c r="B24" s="2" t="s">
        <v>16</v>
      </c>
      <c r="C24" s="2" t="s">
        <v>38</v>
      </c>
      <c r="D24" s="9" t="s">
        <v>66</v>
      </c>
      <c r="E24" s="8">
        <v>1.38888888888889E-2</v>
      </c>
      <c r="F24" s="8">
        <v>2.5026620370370373E-2</v>
      </c>
      <c r="G24" s="8">
        <f t="shared" si="0"/>
        <v>1.1137731481481472E-2</v>
      </c>
    </row>
    <row r="25" spans="1:7" s="25" customFormat="1" ht="18" x14ac:dyDescent="0.25">
      <c r="A25" s="2">
        <v>21</v>
      </c>
      <c r="B25" s="2" t="s">
        <v>26</v>
      </c>
      <c r="C25" s="2" t="s">
        <v>38</v>
      </c>
      <c r="D25" s="9" t="s">
        <v>28</v>
      </c>
      <c r="E25" s="8">
        <v>1.59722222222222E-2</v>
      </c>
      <c r="F25" s="8">
        <v>2.7109953703703702E-2</v>
      </c>
      <c r="G25" s="8">
        <f t="shared" si="0"/>
        <v>1.1137731481481502E-2</v>
      </c>
    </row>
    <row r="26" spans="1:7" s="25" customFormat="1" ht="17.25" customHeight="1" x14ac:dyDescent="0.25">
      <c r="A26" s="2">
        <v>22</v>
      </c>
      <c r="B26" s="2" t="s">
        <v>26</v>
      </c>
      <c r="C26" s="2" t="s">
        <v>37</v>
      </c>
      <c r="D26" s="9" t="s">
        <v>27</v>
      </c>
      <c r="E26" s="8">
        <v>1.52777777777778E-2</v>
      </c>
      <c r="F26" s="8">
        <v>2.6430555555555558E-2</v>
      </c>
      <c r="G26" s="8">
        <f t="shared" si="0"/>
        <v>1.1152777777777758E-2</v>
      </c>
    </row>
    <row r="27" spans="1:7" s="25" customFormat="1" ht="17.25" customHeight="1" x14ac:dyDescent="0.25">
      <c r="A27" s="2">
        <v>23</v>
      </c>
      <c r="B27" s="2" t="s">
        <v>26</v>
      </c>
      <c r="C27" s="2" t="s">
        <v>37</v>
      </c>
      <c r="D27" s="9" t="s">
        <v>61</v>
      </c>
      <c r="E27" s="8">
        <v>1.6666666666666701E-2</v>
      </c>
      <c r="F27" s="8">
        <v>2.8052083333333335E-2</v>
      </c>
      <c r="G27" s="8">
        <f t="shared" si="0"/>
        <v>1.1385416666666634E-2</v>
      </c>
    </row>
    <row r="28" spans="1:7" s="25" customFormat="1" ht="17.25" customHeight="1" x14ac:dyDescent="0.25">
      <c r="A28" s="2">
        <v>24</v>
      </c>
      <c r="B28" s="2" t="s">
        <v>16</v>
      </c>
      <c r="C28" s="2" t="s">
        <v>38</v>
      </c>
      <c r="D28" s="9" t="s">
        <v>20</v>
      </c>
      <c r="E28" s="8">
        <v>1.7361111111111101E-2</v>
      </c>
      <c r="F28" s="8">
        <v>2.8809027777777777E-2</v>
      </c>
      <c r="G28" s="8">
        <f t="shared" si="0"/>
        <v>1.1447916666666676E-2</v>
      </c>
    </row>
    <row r="29" spans="1:7" s="25" customFormat="1" ht="17.25" customHeight="1" x14ac:dyDescent="0.25">
      <c r="A29" s="2">
        <v>25</v>
      </c>
      <c r="B29" s="2" t="s">
        <v>46</v>
      </c>
      <c r="C29" s="2" t="s">
        <v>39</v>
      </c>
      <c r="D29" s="9" t="s">
        <v>8</v>
      </c>
      <c r="E29" s="8">
        <v>1.8055555555555599E-2</v>
      </c>
      <c r="F29" s="8">
        <v>2.9642361111111112E-2</v>
      </c>
      <c r="G29" s="8">
        <f t="shared" si="0"/>
        <v>1.1586805555555513E-2</v>
      </c>
    </row>
    <row r="30" spans="1:7" s="25" customFormat="1" ht="17.25" customHeight="1" x14ac:dyDescent="0.25">
      <c r="A30" s="2">
        <v>26</v>
      </c>
      <c r="B30" s="2" t="s">
        <v>26</v>
      </c>
      <c r="C30" s="2" t="s">
        <v>37</v>
      </c>
      <c r="D30" s="9" t="s">
        <v>63</v>
      </c>
      <c r="E30" s="8">
        <v>2.0833333333333301E-2</v>
      </c>
      <c r="F30" s="8">
        <v>3.2497685185185185E-2</v>
      </c>
      <c r="G30" s="8">
        <f t="shared" si="0"/>
        <v>1.1664351851851884E-2</v>
      </c>
    </row>
    <row r="31" spans="1:7" s="25" customFormat="1" ht="17.25" customHeight="1" x14ac:dyDescent="0.25">
      <c r="A31" s="2">
        <v>27</v>
      </c>
      <c r="B31" s="2" t="s">
        <v>14</v>
      </c>
      <c r="C31" s="2" t="s">
        <v>38</v>
      </c>
      <c r="D31" s="9" t="s">
        <v>89</v>
      </c>
      <c r="E31" s="8">
        <v>1.8749999999999999E-2</v>
      </c>
      <c r="F31" s="8">
        <v>3.0643518518518518E-2</v>
      </c>
      <c r="G31" s="8">
        <f t="shared" si="0"/>
        <v>1.1893518518518519E-2</v>
      </c>
    </row>
    <row r="32" spans="1:7" s="25" customFormat="1" ht="17.25" customHeight="1" x14ac:dyDescent="0.25">
      <c r="A32" s="2">
        <v>28</v>
      </c>
      <c r="B32" s="2" t="s">
        <v>0</v>
      </c>
      <c r="C32" s="2" t="s">
        <v>59</v>
      </c>
      <c r="D32" s="9" t="s">
        <v>60</v>
      </c>
      <c r="E32" s="8">
        <v>1.94444444444444E-2</v>
      </c>
      <c r="F32" s="8">
        <v>3.136921296296296E-2</v>
      </c>
      <c r="G32" s="8">
        <f t="shared" si="0"/>
        <v>1.192476851851856E-2</v>
      </c>
    </row>
    <row r="33" spans="1:7" s="25" customFormat="1" ht="17.25" customHeight="1" x14ac:dyDescent="0.25">
      <c r="A33" s="2">
        <v>29</v>
      </c>
      <c r="B33" s="2" t="s">
        <v>24</v>
      </c>
      <c r="C33" s="2" t="s">
        <v>37</v>
      </c>
      <c r="D33" s="9" t="s">
        <v>25</v>
      </c>
      <c r="E33" s="8">
        <v>2.0138888888888901E-2</v>
      </c>
      <c r="F33" s="8">
        <v>3.2157407407407405E-2</v>
      </c>
      <c r="G33" s="8">
        <f t="shared" si="0"/>
        <v>1.2018518518518505E-2</v>
      </c>
    </row>
    <row r="34" spans="1:7" s="25" customFormat="1" ht="17.25" customHeight="1" x14ac:dyDescent="0.25">
      <c r="A34" s="2">
        <v>30</v>
      </c>
      <c r="B34" s="2" t="s">
        <v>24</v>
      </c>
      <c r="C34" s="2" t="s">
        <v>58</v>
      </c>
      <c r="D34" s="9" t="s">
        <v>62</v>
      </c>
      <c r="E34" s="8">
        <v>2.4305555555555601E-2</v>
      </c>
      <c r="F34" s="8">
        <v>3.6481481481481483E-2</v>
      </c>
      <c r="G34" s="8">
        <f t="shared" si="0"/>
        <v>1.2175925925925882E-2</v>
      </c>
    </row>
    <row r="35" spans="1:7" s="25" customFormat="1" ht="17.25" customHeight="1" x14ac:dyDescent="0.25">
      <c r="A35" s="2">
        <v>31</v>
      </c>
      <c r="B35" s="2" t="s">
        <v>16</v>
      </c>
      <c r="C35" s="2" t="s">
        <v>40</v>
      </c>
      <c r="D35" s="9" t="s">
        <v>34</v>
      </c>
      <c r="E35" s="8">
        <v>2.1527777777777798E-2</v>
      </c>
      <c r="F35" s="8">
        <v>3.3825231481481484E-2</v>
      </c>
      <c r="G35" s="8">
        <f t="shared" si="0"/>
        <v>1.2297453703703685E-2</v>
      </c>
    </row>
    <row r="36" spans="1:7" s="25" customFormat="1" ht="17.25" customHeight="1" x14ac:dyDescent="0.25">
      <c r="A36" s="2">
        <v>32</v>
      </c>
      <c r="B36" s="2" t="s">
        <v>23</v>
      </c>
      <c r="C36" s="2" t="s">
        <v>37</v>
      </c>
      <c r="D36" s="9" t="s">
        <v>35</v>
      </c>
      <c r="E36" s="8">
        <v>2.29166666666667E-2</v>
      </c>
      <c r="F36" s="8">
        <v>3.5447916666666669E-2</v>
      </c>
      <c r="G36" s="8">
        <f t="shared" si="0"/>
        <v>1.2531249999999969E-2</v>
      </c>
    </row>
    <row r="37" spans="1:7" s="25" customFormat="1" ht="17.25" customHeight="1" x14ac:dyDescent="0.25">
      <c r="A37" s="2">
        <v>33</v>
      </c>
      <c r="B37" s="2" t="s">
        <v>30</v>
      </c>
      <c r="C37" s="2" t="s">
        <v>38</v>
      </c>
      <c r="D37" s="9" t="s">
        <v>31</v>
      </c>
      <c r="E37" s="8">
        <v>2.2222222222222199E-2</v>
      </c>
      <c r="F37" s="8">
        <v>3.4930555555555555E-2</v>
      </c>
      <c r="G37" s="8">
        <f t="shared" si="0"/>
        <v>1.2708333333333356E-2</v>
      </c>
    </row>
    <row r="38" spans="1:7" s="25" customFormat="1" ht="17.25" customHeight="1" x14ac:dyDescent="0.25">
      <c r="A38" s="2">
        <v>34</v>
      </c>
      <c r="B38" s="2" t="s">
        <v>6</v>
      </c>
      <c r="C38" s="2" t="s">
        <v>38</v>
      </c>
      <c r="D38" s="9" t="s">
        <v>7</v>
      </c>
      <c r="E38" s="8">
        <v>2.36111111111111E-2</v>
      </c>
      <c r="F38" s="8">
        <v>3.6495370370370372E-2</v>
      </c>
      <c r="G38" s="8">
        <f t="shared" si="0"/>
        <v>1.2884259259259272E-2</v>
      </c>
    </row>
    <row r="39" spans="1:7" s="25" customFormat="1" ht="17.25" customHeight="1" x14ac:dyDescent="0.25">
      <c r="A39" s="2">
        <v>35</v>
      </c>
      <c r="B39" s="2" t="s">
        <v>46</v>
      </c>
      <c r="C39" s="2" t="s">
        <v>37</v>
      </c>
      <c r="D39" s="9" t="s">
        <v>67</v>
      </c>
      <c r="E39" s="8">
        <v>1.4583333333333301E-2</v>
      </c>
      <c r="F39" s="8">
        <v>2.9185185185185186E-2</v>
      </c>
      <c r="G39" s="8">
        <f t="shared" si="0"/>
        <v>1.4601851851851885E-2</v>
      </c>
    </row>
    <row r="40" spans="1:7" s="25" customFormat="1" ht="17.25" customHeight="1" x14ac:dyDescent="0.25">
      <c r="A40" s="2">
        <v>36</v>
      </c>
      <c r="B40" s="27" t="s">
        <v>12</v>
      </c>
      <c r="C40" s="27" t="s">
        <v>38</v>
      </c>
      <c r="D40" s="12" t="s">
        <v>13</v>
      </c>
      <c r="E40" s="29">
        <v>4.8611111111111103E-3</v>
      </c>
      <c r="F40" s="29"/>
      <c r="G40" s="29">
        <f>F40-E40</f>
        <v>-4.8611111111111103E-3</v>
      </c>
    </row>
    <row r="41" spans="1:7" s="25" customFormat="1" ht="17.25" customHeight="1" x14ac:dyDescent="0.25">
      <c r="A41" s="18"/>
      <c r="B41" s="18"/>
      <c r="C41" s="18"/>
      <c r="D41" s="14"/>
      <c r="E41" s="14"/>
      <c r="F41" s="14"/>
      <c r="G41" s="14"/>
    </row>
    <row r="42" spans="1:7" s="25" customFormat="1" ht="17.25" customHeight="1" x14ac:dyDescent="0.25">
      <c r="A42" s="18"/>
      <c r="B42" s="18"/>
      <c r="C42" s="18"/>
      <c r="D42" s="14"/>
      <c r="E42" s="14"/>
      <c r="F42" s="14"/>
      <c r="G42" s="14"/>
    </row>
    <row r="43" spans="1:7" s="25" customFormat="1" ht="17.25" customHeight="1" x14ac:dyDescent="0.25">
      <c r="A43" s="18"/>
      <c r="B43" s="18"/>
      <c r="C43" s="18"/>
      <c r="D43" s="14"/>
      <c r="E43" s="14"/>
      <c r="F43" s="14"/>
      <c r="G43" s="14"/>
    </row>
    <row r="44" spans="1:7" s="25" customFormat="1" ht="17.25" customHeight="1" x14ac:dyDescent="0.25">
      <c r="A44" s="18"/>
      <c r="B44" s="18"/>
      <c r="C44" s="18"/>
      <c r="D44" s="14"/>
      <c r="E44" s="14"/>
      <c r="F44" s="14"/>
      <c r="G44" s="14"/>
    </row>
    <row r="45" spans="1:7" s="25" customFormat="1" ht="17.25" customHeight="1" x14ac:dyDescent="0.25">
      <c r="A45" s="18"/>
      <c r="B45" s="18"/>
      <c r="C45" s="18"/>
      <c r="D45" s="14"/>
      <c r="E45" s="14"/>
      <c r="F45" s="14"/>
      <c r="G45" s="14"/>
    </row>
    <row r="46" spans="1:7" s="25" customFormat="1" ht="17.25" customHeight="1" x14ac:dyDescent="0.25">
      <c r="A46" s="18"/>
      <c r="B46" s="18"/>
      <c r="C46" s="18"/>
      <c r="D46" s="14"/>
      <c r="E46" s="14"/>
      <c r="F46" s="14"/>
      <c r="G46" s="14"/>
    </row>
    <row r="47" spans="1:7" s="25" customFormat="1" ht="17.25" customHeight="1" x14ac:dyDescent="0.25">
      <c r="A47" s="18"/>
      <c r="B47" s="18"/>
      <c r="C47" s="18"/>
      <c r="D47" s="14"/>
      <c r="E47" s="14"/>
      <c r="F47" s="14"/>
      <c r="G47" s="14"/>
    </row>
    <row r="48" spans="1:7" ht="17.25" customHeight="1" x14ac:dyDescent="0.25">
      <c r="D48" s="14"/>
    </row>
  </sheetData>
  <sortState ref="B4:G40">
    <sortCondition ref="G4:G40"/>
  </sortState>
  <mergeCells count="1">
    <mergeCell ref="A1:G1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Normal="100" workbookViewId="0">
      <selection sqref="A1:Q1"/>
    </sheetView>
  </sheetViews>
  <sheetFormatPr defaultColWidth="8.42578125" defaultRowHeight="12.75" x14ac:dyDescent="0.25"/>
  <cols>
    <col min="1" max="1" width="3" style="28" bestFit="1" customWidth="1"/>
    <col min="2" max="2" width="10.140625" style="28" bestFit="1" customWidth="1"/>
    <col min="3" max="3" width="11.5703125" style="28" bestFit="1" customWidth="1"/>
    <col min="4" max="4" width="36.140625" style="19" bestFit="1" customWidth="1"/>
    <col min="5" max="5" width="7.140625" style="28" hidden="1" customWidth="1"/>
    <col min="6" max="6" width="8.7109375" style="3" hidden="1" customWidth="1"/>
    <col min="7" max="7" width="9.140625" style="3" bestFit="1" customWidth="1"/>
    <col min="8" max="8" width="0.5703125" style="3" customWidth="1"/>
    <col min="9" max="9" width="7.140625" style="3" hidden="1" customWidth="1"/>
    <col min="10" max="10" width="8.7109375" style="3" hidden="1" customWidth="1"/>
    <col min="11" max="11" width="9.140625" style="3" bestFit="1" customWidth="1"/>
    <col min="12" max="12" width="0.85546875" style="3" customWidth="1"/>
    <col min="13" max="14" width="7.140625" style="3" hidden="1" customWidth="1"/>
    <col min="15" max="15" width="9.140625" style="3" bestFit="1" customWidth="1"/>
    <col min="16" max="16" width="1.140625" style="3" customWidth="1"/>
    <col min="17" max="17" width="9.85546875" style="3" bestFit="1" customWidth="1"/>
    <col min="18" max="16384" width="8.42578125" style="3"/>
  </cols>
  <sheetData>
    <row r="1" spans="1:17" s="28" customFormat="1" ht="18.75" customHeight="1" thickBot="1" x14ac:dyDescent="0.3">
      <c r="A1" s="33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s="28" customFormat="1" x14ac:dyDescent="0.25">
      <c r="A2" s="4"/>
      <c r="B2" s="4"/>
      <c r="C2" s="4"/>
      <c r="E2" s="4"/>
      <c r="I2" s="4"/>
    </row>
    <row r="3" spans="1:17" s="28" customFormat="1" x14ac:dyDescent="0.25">
      <c r="A3" s="2"/>
      <c r="B3" s="2" t="s">
        <v>55</v>
      </c>
      <c r="C3" s="2" t="s">
        <v>56</v>
      </c>
      <c r="D3" s="2" t="s">
        <v>57</v>
      </c>
      <c r="E3" s="2" t="s">
        <v>52</v>
      </c>
      <c r="F3" s="16" t="s">
        <v>54</v>
      </c>
      <c r="G3" s="2" t="s">
        <v>94</v>
      </c>
      <c r="I3" s="2" t="s">
        <v>52</v>
      </c>
      <c r="J3" s="16" t="s">
        <v>54</v>
      </c>
      <c r="K3" s="2" t="s">
        <v>95</v>
      </c>
      <c r="M3" s="4"/>
      <c r="O3" s="2" t="s">
        <v>96</v>
      </c>
      <c r="Q3" s="2" t="s">
        <v>84</v>
      </c>
    </row>
    <row r="4" spans="1:17" s="28" customFormat="1" x14ac:dyDescent="0.25">
      <c r="A4" s="2">
        <v>1</v>
      </c>
      <c r="B4" s="28" t="s">
        <v>36</v>
      </c>
      <c r="C4" s="28" t="s">
        <v>37</v>
      </c>
      <c r="D4" s="23" t="s">
        <v>97</v>
      </c>
      <c r="E4" s="2"/>
      <c r="F4" s="2"/>
      <c r="G4" s="2"/>
      <c r="I4" s="20">
        <v>6.9444444444444447E-4</v>
      </c>
      <c r="J4" s="20">
        <v>1.0317129629629629E-2</v>
      </c>
      <c r="K4" s="21">
        <f t="shared" ref="K4:K15" si="0">J4-I4</f>
        <v>9.6226851851851855E-3</v>
      </c>
      <c r="M4" s="21">
        <v>0</v>
      </c>
      <c r="N4" s="22">
        <v>9.571759259259259E-3</v>
      </c>
      <c r="O4" s="21">
        <f t="shared" ref="O4:O9" si="1">N4-M4</f>
        <v>9.571759259259259E-3</v>
      </c>
      <c r="Q4" s="30">
        <f>(K4+O4)/2</f>
        <v>9.5972222222222223E-3</v>
      </c>
    </row>
    <row r="5" spans="1:17" s="28" customFormat="1" x14ac:dyDescent="0.25">
      <c r="A5" s="2">
        <v>2</v>
      </c>
      <c r="B5" s="2" t="s">
        <v>36</v>
      </c>
      <c r="C5" s="16" t="s">
        <v>37</v>
      </c>
      <c r="D5" s="23" t="s">
        <v>93</v>
      </c>
      <c r="E5" s="21">
        <v>0</v>
      </c>
      <c r="F5" s="21">
        <v>9.7152777777777775E-3</v>
      </c>
      <c r="G5" s="21">
        <f>F5-E5</f>
        <v>9.7152777777777775E-3</v>
      </c>
      <c r="I5" s="21">
        <v>0</v>
      </c>
      <c r="J5" s="22">
        <v>9.7337962962962977E-3</v>
      </c>
      <c r="K5" s="21">
        <f t="shared" si="0"/>
        <v>9.7337962962962977E-3</v>
      </c>
      <c r="L5" s="3"/>
      <c r="M5" s="21">
        <v>1.3888888888888889E-3</v>
      </c>
      <c r="N5" s="22">
        <v>1.106712962962963E-2</v>
      </c>
      <c r="O5" s="21">
        <f t="shared" si="1"/>
        <v>9.6782407407407407E-3</v>
      </c>
      <c r="Q5" s="30">
        <f>(K5+G5+O5)/3</f>
        <v>9.7091049382716059E-3</v>
      </c>
    </row>
    <row r="6" spans="1:17" x14ac:dyDescent="0.25">
      <c r="A6" s="2">
        <v>3</v>
      </c>
      <c r="B6" s="2" t="s">
        <v>77</v>
      </c>
      <c r="C6" s="16" t="s">
        <v>38</v>
      </c>
      <c r="D6" s="23" t="s">
        <v>92</v>
      </c>
      <c r="E6" s="15"/>
      <c r="F6" s="15"/>
      <c r="G6" s="15"/>
      <c r="I6" s="21">
        <v>1.38888888888889E-3</v>
      </c>
      <c r="J6" s="22">
        <v>1.1113425925925928E-2</v>
      </c>
      <c r="K6" s="21">
        <f t="shared" si="0"/>
        <v>9.7245370370370385E-3</v>
      </c>
      <c r="M6" s="21">
        <v>6.9444444444444447E-4</v>
      </c>
      <c r="N6" s="22">
        <v>1.0449074074074074E-2</v>
      </c>
      <c r="O6" s="21">
        <f t="shared" si="1"/>
        <v>9.7546296296296305E-3</v>
      </c>
      <c r="P6" s="28"/>
      <c r="Q6" s="30">
        <f>(K6+G6+O6)/2</f>
        <v>9.7395833333333345E-3</v>
      </c>
    </row>
    <row r="7" spans="1:17" x14ac:dyDescent="0.25">
      <c r="A7" s="2">
        <v>4</v>
      </c>
      <c r="B7" s="2" t="s">
        <v>12</v>
      </c>
      <c r="C7" s="16" t="s">
        <v>38</v>
      </c>
      <c r="D7" s="23" t="s">
        <v>42</v>
      </c>
      <c r="E7" s="21">
        <v>2.0833333333333298E-3</v>
      </c>
      <c r="F7" s="21">
        <v>1.2114583333333333E-2</v>
      </c>
      <c r="G7" s="21">
        <f>F7-E7</f>
        <v>1.0031250000000004E-2</v>
      </c>
      <c r="I7" s="21">
        <v>3.4722222222222199E-3</v>
      </c>
      <c r="J7" s="22">
        <v>1.367013888888889E-2</v>
      </c>
      <c r="K7" s="21">
        <f t="shared" si="0"/>
        <v>1.0197916666666669E-2</v>
      </c>
      <c r="M7" s="21">
        <v>2.7777777777777801E-3</v>
      </c>
      <c r="N7" s="22">
        <v>1.2813657407407407E-2</v>
      </c>
      <c r="O7" s="21">
        <f t="shared" si="1"/>
        <v>1.0035879629629627E-2</v>
      </c>
      <c r="P7" s="28"/>
      <c r="Q7" s="30">
        <f t="shared" ref="Q7:Q8" si="2">(K7+G7+O7)/3</f>
        <v>1.00883487654321E-2</v>
      </c>
    </row>
    <row r="8" spans="1:17" x14ac:dyDescent="0.25">
      <c r="A8" s="2">
        <v>5</v>
      </c>
      <c r="B8" s="2" t="s">
        <v>12</v>
      </c>
      <c r="C8" s="16" t="s">
        <v>38</v>
      </c>
      <c r="D8" s="23" t="s">
        <v>41</v>
      </c>
      <c r="E8" s="21">
        <v>2.7777777777777801E-3</v>
      </c>
      <c r="F8" s="21">
        <v>1.2857638888888889E-2</v>
      </c>
      <c r="G8" s="21">
        <f>F8-E8</f>
        <v>1.0079861111111109E-2</v>
      </c>
      <c r="I8" s="21">
        <v>4.1666666666666701E-3</v>
      </c>
      <c r="J8" s="22">
        <v>1.4378472222222221E-2</v>
      </c>
      <c r="K8" s="21">
        <f t="shared" si="0"/>
        <v>1.021180555555555E-2</v>
      </c>
      <c r="M8" s="21">
        <v>3.4722222222222199E-3</v>
      </c>
      <c r="N8" s="22">
        <v>1.3567129629629629E-2</v>
      </c>
      <c r="O8" s="21">
        <f t="shared" si="1"/>
        <v>1.0094907407407408E-2</v>
      </c>
      <c r="P8" s="28"/>
      <c r="Q8" s="30">
        <f t="shared" si="2"/>
        <v>1.0128858024691356E-2</v>
      </c>
    </row>
    <row r="9" spans="1:17" x14ac:dyDescent="0.25">
      <c r="A9" s="2">
        <v>6</v>
      </c>
      <c r="B9" s="2" t="s">
        <v>80</v>
      </c>
      <c r="C9" s="16" t="s">
        <v>37</v>
      </c>
      <c r="D9" s="23" t="s">
        <v>79</v>
      </c>
      <c r="E9" s="2"/>
      <c r="F9" s="2"/>
      <c r="G9" s="2"/>
      <c r="H9" s="28"/>
      <c r="I9" s="21">
        <v>2.0833333333333298E-3</v>
      </c>
      <c r="J9" s="22">
        <v>1.2233796296296296E-2</v>
      </c>
      <c r="K9" s="21">
        <f t="shared" si="0"/>
        <v>1.0150462962962967E-2</v>
      </c>
      <c r="L9" s="28"/>
      <c r="M9" s="21">
        <v>2.0833333333333298E-3</v>
      </c>
      <c r="N9" s="22">
        <v>1.2158564814814815E-2</v>
      </c>
      <c r="O9" s="21">
        <f t="shared" si="1"/>
        <v>1.0075231481481485E-2</v>
      </c>
      <c r="P9" s="28"/>
      <c r="Q9" s="30">
        <f>(K9+G9+O9)/2</f>
        <v>1.0112847222222226E-2</v>
      </c>
    </row>
    <row r="10" spans="1:17" s="28" customFormat="1" x14ac:dyDescent="0.25">
      <c r="A10" s="2">
        <v>7</v>
      </c>
      <c r="B10" s="2" t="s">
        <v>4</v>
      </c>
      <c r="C10" s="16" t="s">
        <v>37</v>
      </c>
      <c r="D10" s="23" t="s">
        <v>5</v>
      </c>
      <c r="E10" s="21">
        <v>6.9444444444444447E-4</v>
      </c>
      <c r="F10" s="21">
        <v>1.0891203703703703E-2</v>
      </c>
      <c r="G10" s="21">
        <f>F10-E10</f>
        <v>1.019675925925926E-2</v>
      </c>
      <c r="H10" s="3"/>
      <c r="I10" s="21">
        <v>4.8611111111111103E-3</v>
      </c>
      <c r="J10" s="22">
        <v>1.5255787037037038E-2</v>
      </c>
      <c r="K10" s="21">
        <f t="shared" si="0"/>
        <v>1.0394675925925929E-2</v>
      </c>
      <c r="L10" s="3"/>
      <c r="O10" s="2"/>
      <c r="Q10" s="30">
        <f>(K10+G10+O10)/2</f>
        <v>1.0295717592592594E-2</v>
      </c>
    </row>
    <row r="11" spans="1:17" s="28" customFormat="1" x14ac:dyDescent="0.25">
      <c r="A11" s="2">
        <v>8</v>
      </c>
      <c r="B11" s="2" t="s">
        <v>80</v>
      </c>
      <c r="C11" s="16" t="s">
        <v>81</v>
      </c>
      <c r="D11" s="23" t="s">
        <v>82</v>
      </c>
      <c r="E11" s="2"/>
      <c r="F11" s="2"/>
      <c r="G11" s="2"/>
      <c r="I11" s="21">
        <v>2.7777777777777801E-3</v>
      </c>
      <c r="J11" s="22">
        <v>1.3149305555555555E-2</v>
      </c>
      <c r="K11" s="21">
        <f t="shared" si="0"/>
        <v>1.0371527777777775E-2</v>
      </c>
      <c r="M11" s="21">
        <v>4.1666666666666701E-3</v>
      </c>
      <c r="N11" s="22">
        <v>1.4563657407407407E-2</v>
      </c>
      <c r="O11" s="21">
        <f>N11-M11</f>
        <v>1.0396990740740738E-2</v>
      </c>
      <c r="P11" s="3"/>
      <c r="Q11" s="30">
        <f>(K11+G11+O11)/2</f>
        <v>1.0384259259259256E-2</v>
      </c>
    </row>
    <row r="12" spans="1:17" s="28" customFormat="1" x14ac:dyDescent="0.25">
      <c r="A12" s="2">
        <v>9</v>
      </c>
      <c r="B12" s="2" t="s">
        <v>12</v>
      </c>
      <c r="C12" s="16" t="s">
        <v>38</v>
      </c>
      <c r="D12" s="23" t="s">
        <v>13</v>
      </c>
      <c r="E12" s="21">
        <v>3.4722222222222199E-3</v>
      </c>
      <c r="F12" s="21">
        <v>1.3868055555555555E-2</v>
      </c>
      <c r="G12" s="21">
        <f t="shared" ref="G12:G50" si="3">F12-E12</f>
        <v>1.0395833333333335E-2</v>
      </c>
      <c r="I12" s="21">
        <v>5.5555555555555601E-3</v>
      </c>
      <c r="J12" s="22">
        <v>1.604513888888889E-2</v>
      </c>
      <c r="K12" s="21">
        <f t="shared" si="0"/>
        <v>1.048958333333333E-2</v>
      </c>
      <c r="M12" s="20">
        <v>4.8611111111111103E-3</v>
      </c>
      <c r="N12" s="20"/>
      <c r="O12" s="21"/>
      <c r="Q12" s="30">
        <f>(K12+G12+O12)/2</f>
        <v>1.0442708333333332E-2</v>
      </c>
    </row>
    <row r="13" spans="1:17" s="28" customFormat="1" x14ac:dyDescent="0.25">
      <c r="A13" s="2">
        <v>10</v>
      </c>
      <c r="B13" s="2" t="s">
        <v>0</v>
      </c>
      <c r="C13" s="16" t="s">
        <v>37</v>
      </c>
      <c r="D13" s="23" t="s">
        <v>1</v>
      </c>
      <c r="E13" s="21">
        <v>4.1666666666666701E-3</v>
      </c>
      <c r="F13" s="21">
        <v>1.4581018518518519E-2</v>
      </c>
      <c r="G13" s="21">
        <f t="shared" si="3"/>
        <v>1.0414351851851848E-2</v>
      </c>
      <c r="I13" s="21">
        <v>6.2500000000000003E-3</v>
      </c>
      <c r="J13" s="22">
        <v>1.681712962962963E-2</v>
      </c>
      <c r="K13" s="21">
        <f t="shared" si="0"/>
        <v>1.0567129629629629E-2</v>
      </c>
      <c r="M13" s="21">
        <v>6.2500000000000003E-3</v>
      </c>
      <c r="N13" s="22">
        <v>1.6663194444444446E-2</v>
      </c>
      <c r="O13" s="21">
        <f>N13-M13</f>
        <v>1.0413194444444445E-2</v>
      </c>
      <c r="P13" s="3"/>
      <c r="Q13" s="30">
        <f>(K13+G13+O13)/3</f>
        <v>1.0464891975308642E-2</v>
      </c>
    </row>
    <row r="14" spans="1:17" s="28" customFormat="1" ht="25.5" x14ac:dyDescent="0.25">
      <c r="A14" s="2">
        <v>11</v>
      </c>
      <c r="B14" s="2" t="s">
        <v>47</v>
      </c>
      <c r="C14" s="16" t="s">
        <v>48</v>
      </c>
      <c r="D14" s="24" t="s">
        <v>49</v>
      </c>
      <c r="E14" s="21">
        <v>1.6666666666666701E-2</v>
      </c>
      <c r="F14" s="21">
        <v>2.7216435185185187E-2</v>
      </c>
      <c r="G14" s="21">
        <f t="shared" si="3"/>
        <v>1.0549768518518486E-2</v>
      </c>
      <c r="I14" s="21">
        <v>6.9444444444444397E-3</v>
      </c>
      <c r="J14" s="22">
        <v>1.7440972222222222E-2</v>
      </c>
      <c r="K14" s="21">
        <f t="shared" si="0"/>
        <v>1.0496527777777782E-2</v>
      </c>
      <c r="M14" s="21">
        <v>5.5555555555555601E-3</v>
      </c>
      <c r="N14" s="22">
        <v>1.5868055555555555E-2</v>
      </c>
      <c r="O14" s="21">
        <f>N14-M14</f>
        <v>1.0312499999999995E-2</v>
      </c>
      <c r="Q14" s="30">
        <f t="shared" ref="Q14:Q50" si="4">(K14+G14+O14)/3</f>
        <v>1.0452932098765419E-2</v>
      </c>
    </row>
    <row r="15" spans="1:17" s="28" customFormat="1" x14ac:dyDescent="0.25">
      <c r="A15" s="2">
        <v>12</v>
      </c>
      <c r="B15" s="2" t="s">
        <v>21</v>
      </c>
      <c r="C15" s="16" t="s">
        <v>38</v>
      </c>
      <c r="D15" s="23" t="s">
        <v>64</v>
      </c>
      <c r="E15" s="21">
        <v>1.38888888888889E-2</v>
      </c>
      <c r="F15" s="21">
        <v>2.4582175925925927E-2</v>
      </c>
      <c r="G15" s="21">
        <f t="shared" si="3"/>
        <v>1.0693287037037027E-2</v>
      </c>
      <c r="I15" s="21">
        <v>9.7222222222222206E-3</v>
      </c>
      <c r="J15" s="22">
        <v>2.0331018518518519E-2</v>
      </c>
      <c r="K15" s="21">
        <f t="shared" si="0"/>
        <v>1.0608796296296298E-2</v>
      </c>
      <c r="M15" s="21">
        <v>6.9444444444444397E-3</v>
      </c>
      <c r="N15" s="22">
        <v>1.7423611111111112E-2</v>
      </c>
      <c r="O15" s="21">
        <f>N15-M15</f>
        <v>1.0479166666666671E-2</v>
      </c>
      <c r="Q15" s="30">
        <f t="shared" si="4"/>
        <v>1.0593749999999999E-2</v>
      </c>
    </row>
    <row r="16" spans="1:17" s="28" customFormat="1" x14ac:dyDescent="0.25">
      <c r="A16" s="2">
        <v>13</v>
      </c>
      <c r="B16" s="2" t="s">
        <v>15</v>
      </c>
      <c r="C16" s="16" t="s">
        <v>38</v>
      </c>
      <c r="D16" s="23" t="s">
        <v>85</v>
      </c>
      <c r="E16" s="21">
        <v>5.5555555555555601E-3</v>
      </c>
      <c r="F16" s="21">
        <v>1.6207175925925927E-2</v>
      </c>
      <c r="G16" s="21">
        <f t="shared" si="3"/>
        <v>1.0651620370370367E-2</v>
      </c>
      <c r="K16" s="2"/>
      <c r="O16" s="2"/>
      <c r="Q16" s="30">
        <f>(K16+G16+O16)/1</f>
        <v>1.0651620370370367E-2</v>
      </c>
    </row>
    <row r="17" spans="1:17" s="28" customFormat="1" x14ac:dyDescent="0.25">
      <c r="A17" s="2">
        <v>14</v>
      </c>
      <c r="B17" s="2" t="s">
        <v>21</v>
      </c>
      <c r="C17" s="16" t="s">
        <v>37</v>
      </c>
      <c r="D17" s="23" t="s">
        <v>22</v>
      </c>
      <c r="E17" s="21">
        <v>1.3194444444444399E-2</v>
      </c>
      <c r="F17" s="21">
        <v>2.3866898148148148E-2</v>
      </c>
      <c r="G17" s="21">
        <f t="shared" si="3"/>
        <v>1.0672453703703748E-2</v>
      </c>
      <c r="I17" s="21">
        <v>9.0277777777777804E-3</v>
      </c>
      <c r="J17" s="22">
        <v>1.9717592592592596E-2</v>
      </c>
      <c r="K17" s="21">
        <f>J17-I17</f>
        <v>1.0689814814814815E-2</v>
      </c>
      <c r="M17" s="21">
        <v>7.6388888888888904E-3</v>
      </c>
      <c r="N17" s="22">
        <v>1.8037037037037035E-2</v>
      </c>
      <c r="O17" s="21">
        <f>N17-M17</f>
        <v>1.0398148148148146E-2</v>
      </c>
      <c r="Q17" s="30">
        <f t="shared" si="4"/>
        <v>1.058680555555557E-2</v>
      </c>
    </row>
    <row r="18" spans="1:17" s="28" customFormat="1" x14ac:dyDescent="0.25">
      <c r="A18" s="2">
        <v>15</v>
      </c>
      <c r="B18" s="2" t="s">
        <v>46</v>
      </c>
      <c r="C18" s="16" t="s">
        <v>37</v>
      </c>
      <c r="D18" s="23" t="s">
        <v>9</v>
      </c>
      <c r="E18" s="21">
        <v>4.8611111111111103E-3</v>
      </c>
      <c r="F18" s="21">
        <v>1.5483796296296296E-2</v>
      </c>
      <c r="G18" s="21">
        <f t="shared" si="3"/>
        <v>1.0622685185185186E-2</v>
      </c>
      <c r="I18" s="21">
        <v>7.6388888888888904E-3</v>
      </c>
      <c r="J18" s="22">
        <v>1.8515046296296297E-2</v>
      </c>
      <c r="K18" s="21">
        <f>J18-I18</f>
        <v>1.0876157407407407E-2</v>
      </c>
      <c r="M18" s="21">
        <v>8.3333333333333297E-3</v>
      </c>
      <c r="N18" s="22">
        <v>1.8842592592592591E-2</v>
      </c>
      <c r="O18" s="21">
        <f>N18-M18</f>
        <v>1.0509259259259262E-2</v>
      </c>
      <c r="Q18" s="30">
        <f t="shared" si="4"/>
        <v>1.0669367283950619E-2</v>
      </c>
    </row>
    <row r="19" spans="1:17" s="28" customFormat="1" x14ac:dyDescent="0.25">
      <c r="A19" s="2">
        <v>16</v>
      </c>
      <c r="B19" s="2" t="s">
        <v>32</v>
      </c>
      <c r="C19" s="16" t="s">
        <v>37</v>
      </c>
      <c r="D19" s="23" t="s">
        <v>86</v>
      </c>
      <c r="E19" s="21">
        <v>6.9444444444444397E-3</v>
      </c>
      <c r="F19" s="21">
        <v>1.7886342592592593E-2</v>
      </c>
      <c r="G19" s="21">
        <f t="shared" si="3"/>
        <v>1.0941898148148152E-2</v>
      </c>
      <c r="I19" s="2"/>
      <c r="J19" s="16"/>
      <c r="K19" s="2"/>
      <c r="O19" s="2"/>
      <c r="Q19" s="30">
        <f>(K19+G19+O19)/1</f>
        <v>1.0941898148148152E-2</v>
      </c>
    </row>
    <row r="20" spans="1:17" s="28" customFormat="1" x14ac:dyDescent="0.25">
      <c r="A20" s="2">
        <v>17</v>
      </c>
      <c r="B20" s="2" t="s">
        <v>32</v>
      </c>
      <c r="C20" s="16" t="s">
        <v>37</v>
      </c>
      <c r="D20" s="23" t="s">
        <v>87</v>
      </c>
      <c r="E20" s="21">
        <v>6.2500000000000003E-3</v>
      </c>
      <c r="F20" s="21">
        <v>1.7263888888888888E-2</v>
      </c>
      <c r="G20" s="21">
        <f t="shared" si="3"/>
        <v>1.1013888888888887E-2</v>
      </c>
      <c r="K20" s="2"/>
      <c r="O20" s="2"/>
      <c r="Q20" s="30">
        <f>(K20+G20+O20)/1</f>
        <v>1.1013888888888887E-2</v>
      </c>
    </row>
    <row r="21" spans="1:17" s="28" customFormat="1" x14ac:dyDescent="0.25">
      <c r="A21" s="2">
        <v>18</v>
      </c>
      <c r="B21" s="2" t="s">
        <v>15</v>
      </c>
      <c r="C21" s="16" t="s">
        <v>38</v>
      </c>
      <c r="D21" s="23" t="s">
        <v>88</v>
      </c>
      <c r="E21" s="21">
        <v>7.6388888888888904E-3</v>
      </c>
      <c r="F21" s="21">
        <v>1.8655092592592595E-2</v>
      </c>
      <c r="G21" s="21">
        <f t="shared" si="3"/>
        <v>1.1016203703703705E-2</v>
      </c>
      <c r="K21" s="2"/>
      <c r="O21" s="2"/>
      <c r="Q21" s="30">
        <f>(K21+G21+O21)/1</f>
        <v>1.1016203703703705E-2</v>
      </c>
    </row>
    <row r="22" spans="1:17" s="28" customFormat="1" x14ac:dyDescent="0.25">
      <c r="A22" s="2">
        <v>19</v>
      </c>
      <c r="B22" s="2" t="s">
        <v>21</v>
      </c>
      <c r="C22" s="16" t="s">
        <v>38</v>
      </c>
      <c r="D22" s="23" t="s">
        <v>45</v>
      </c>
      <c r="E22" s="21">
        <v>1.52777777777778E-2</v>
      </c>
      <c r="F22" s="21">
        <v>2.6309027777777775E-2</v>
      </c>
      <c r="G22" s="21">
        <f t="shared" si="3"/>
        <v>1.1031249999999975E-2</v>
      </c>
      <c r="I22" s="20">
        <v>1.0416666666666701E-2</v>
      </c>
      <c r="J22" s="20">
        <v>2.1420138888888888E-2</v>
      </c>
      <c r="K22" s="21">
        <f>J22-I22</f>
        <v>1.1003472222222187E-2</v>
      </c>
      <c r="M22" s="21">
        <v>9.7222222222222206E-3</v>
      </c>
      <c r="N22" s="22">
        <v>2.0733796296296295E-2</v>
      </c>
      <c r="O22" s="21">
        <f>N22-M22</f>
        <v>1.1011574074074075E-2</v>
      </c>
      <c r="Q22" s="30">
        <f t="shared" si="4"/>
        <v>1.1015432098765413E-2</v>
      </c>
    </row>
    <row r="23" spans="1:17" s="28" customFormat="1" x14ac:dyDescent="0.25">
      <c r="A23" s="2">
        <v>20</v>
      </c>
      <c r="B23" s="2" t="s">
        <v>29</v>
      </c>
      <c r="C23" s="16" t="s">
        <v>37</v>
      </c>
      <c r="D23" s="23" t="s">
        <v>43</v>
      </c>
      <c r="E23" s="21">
        <v>1.59722222222222E-2</v>
      </c>
      <c r="F23" s="21">
        <v>2.7026620370370374E-2</v>
      </c>
      <c r="G23" s="21">
        <f t="shared" si="3"/>
        <v>1.1054398148148174E-2</v>
      </c>
      <c r="I23" s="21">
        <v>1.1111111111111099E-2</v>
      </c>
      <c r="J23" s="22">
        <v>2.2098379629629628E-2</v>
      </c>
      <c r="K23" s="21">
        <f>J23-I23</f>
        <v>1.0987268518518528E-2</v>
      </c>
      <c r="M23" s="21">
        <v>9.0277777777777804E-3</v>
      </c>
      <c r="N23" s="22">
        <v>1.9695601851851853E-2</v>
      </c>
      <c r="O23" s="21">
        <f>N23-M23</f>
        <v>1.0667824074074073E-2</v>
      </c>
      <c r="Q23" s="30">
        <f t="shared" si="4"/>
        <v>1.0903163580246926E-2</v>
      </c>
    </row>
    <row r="24" spans="1:17" s="28" customFormat="1" x14ac:dyDescent="0.25">
      <c r="A24" s="2">
        <v>21</v>
      </c>
      <c r="B24" s="2" t="s">
        <v>12</v>
      </c>
      <c r="C24" s="16" t="s">
        <v>37</v>
      </c>
      <c r="D24" s="23" t="s">
        <v>44</v>
      </c>
      <c r="E24" s="21">
        <v>1.38888888888889E-3</v>
      </c>
      <c r="F24" s="21">
        <v>1.2050925925925925E-2</v>
      </c>
      <c r="G24" s="21">
        <f t="shared" si="3"/>
        <v>1.0662037037037036E-2</v>
      </c>
      <c r="I24" s="21">
        <v>8.3333333333333297E-3</v>
      </c>
      <c r="J24" s="22">
        <v>1.974421296296296E-2</v>
      </c>
      <c r="K24" s="21">
        <f>J24-I24</f>
        <v>1.141087962962963E-2</v>
      </c>
      <c r="O24" s="2"/>
      <c r="Q24" s="30">
        <f>(K24+G24+O24)/2</f>
        <v>1.1036458333333332E-2</v>
      </c>
    </row>
    <row r="25" spans="1:17" s="28" customFormat="1" x14ac:dyDescent="0.25">
      <c r="A25" s="2">
        <v>22</v>
      </c>
      <c r="B25" s="2" t="s">
        <v>21</v>
      </c>
      <c r="C25" s="16" t="s">
        <v>38</v>
      </c>
      <c r="D25" s="23" t="s">
        <v>65</v>
      </c>
      <c r="E25" s="21">
        <v>1.4583333333333301E-2</v>
      </c>
      <c r="F25" s="21">
        <v>2.5650462962962962E-2</v>
      </c>
      <c r="G25" s="21">
        <f t="shared" si="3"/>
        <v>1.1067129629629661E-2</v>
      </c>
      <c r="I25" s="21">
        <v>1.18055555555556E-2</v>
      </c>
      <c r="J25" s="22">
        <v>2.2887731481481485E-2</v>
      </c>
      <c r="K25" s="21">
        <f>J25-I25</f>
        <v>1.1082175925925884E-2</v>
      </c>
      <c r="M25" s="21">
        <v>1.18055555555556E-2</v>
      </c>
      <c r="N25" s="22">
        <v>2.2545138888888889E-2</v>
      </c>
      <c r="O25" s="21">
        <f>N25-M25</f>
        <v>1.0739583333333289E-2</v>
      </c>
      <c r="Q25" s="30">
        <f t="shared" si="4"/>
        <v>1.0962962962962945E-2</v>
      </c>
    </row>
    <row r="26" spans="1:17" s="28" customFormat="1" x14ac:dyDescent="0.25">
      <c r="A26" s="2">
        <v>23</v>
      </c>
      <c r="B26" s="2" t="s">
        <v>0</v>
      </c>
      <c r="C26" s="16" t="s">
        <v>37</v>
      </c>
      <c r="D26" s="23" t="s">
        <v>3</v>
      </c>
      <c r="E26" s="21">
        <v>1.18055555555556E-2</v>
      </c>
      <c r="F26" s="21">
        <v>2.3003472222222224E-2</v>
      </c>
      <c r="G26" s="21">
        <f t="shared" si="3"/>
        <v>1.1197916666666623E-2</v>
      </c>
      <c r="I26" s="20">
        <v>1.3194444444444399E-2</v>
      </c>
      <c r="J26" s="20">
        <v>2.4258101851851854E-2</v>
      </c>
      <c r="K26" s="21">
        <f>J26-I26</f>
        <v>1.1063657407407454E-2</v>
      </c>
      <c r="M26" s="21">
        <v>1.1111111111111099E-2</v>
      </c>
      <c r="N26" s="22">
        <v>2.2079861111111113E-2</v>
      </c>
      <c r="O26" s="21">
        <f>N26-M26</f>
        <v>1.0968750000000013E-2</v>
      </c>
      <c r="Q26" s="30">
        <f t="shared" si="4"/>
        <v>1.1076774691358031E-2</v>
      </c>
    </row>
    <row r="27" spans="1:17" s="28" customFormat="1" x14ac:dyDescent="0.25">
      <c r="A27" s="2">
        <v>24</v>
      </c>
      <c r="B27" s="2" t="s">
        <v>16</v>
      </c>
      <c r="C27" s="16" t="s">
        <v>37</v>
      </c>
      <c r="D27" s="23" t="s">
        <v>17</v>
      </c>
      <c r="E27" s="21">
        <v>8.3333333333333297E-3</v>
      </c>
      <c r="F27" s="21">
        <v>1.9498842592592592E-2</v>
      </c>
      <c r="G27" s="21">
        <f t="shared" si="3"/>
        <v>1.1165509259259262E-2</v>
      </c>
      <c r="I27" s="2"/>
      <c r="J27" s="16"/>
      <c r="K27" s="2"/>
      <c r="O27" s="2"/>
      <c r="Q27" s="30">
        <f>(K27+G27+O27)/1</f>
        <v>1.1165509259259262E-2</v>
      </c>
    </row>
    <row r="28" spans="1:17" s="28" customFormat="1" x14ac:dyDescent="0.25">
      <c r="A28" s="2">
        <v>25</v>
      </c>
      <c r="B28" s="2" t="s">
        <v>0</v>
      </c>
      <c r="C28" s="16" t="s">
        <v>37</v>
      </c>
      <c r="D28" s="23" t="s">
        <v>2</v>
      </c>
      <c r="E28" s="21">
        <v>1.1111111111111099E-2</v>
      </c>
      <c r="F28" s="21">
        <v>2.2285879629629631E-2</v>
      </c>
      <c r="G28" s="21">
        <f t="shared" si="3"/>
        <v>1.1174768518518532E-2</v>
      </c>
      <c r="I28" s="21">
        <v>1.2500000000000001E-2</v>
      </c>
      <c r="J28" s="22">
        <v>2.3681712962962963E-2</v>
      </c>
      <c r="K28" s="21">
        <f>J28-I28</f>
        <v>1.1181712962962963E-2</v>
      </c>
      <c r="O28" s="2"/>
      <c r="Q28" s="30">
        <f>(K28+G28+O28)/2</f>
        <v>1.1178240740740747E-2</v>
      </c>
    </row>
    <row r="29" spans="1:17" s="28" customFormat="1" x14ac:dyDescent="0.25">
      <c r="A29" s="2">
        <v>26</v>
      </c>
      <c r="B29" s="2" t="s">
        <v>46</v>
      </c>
      <c r="C29" s="16" t="s">
        <v>37</v>
      </c>
      <c r="D29" s="23" t="s">
        <v>11</v>
      </c>
      <c r="E29" s="21">
        <v>1.0416666666666701E-2</v>
      </c>
      <c r="F29" s="21">
        <v>2.1902777777777774E-2</v>
      </c>
      <c r="G29" s="21">
        <f t="shared" si="3"/>
        <v>1.1486111111111074E-2</v>
      </c>
      <c r="I29" s="21">
        <v>1.7361111111111101E-2</v>
      </c>
      <c r="J29" s="22">
        <v>2.8369212962962964E-2</v>
      </c>
      <c r="K29" s="21">
        <f>J29-I29</f>
        <v>1.1008101851851863E-2</v>
      </c>
      <c r="M29" s="21">
        <v>1.0416666666666701E-2</v>
      </c>
      <c r="N29" s="22">
        <v>2.1214120370370373E-2</v>
      </c>
      <c r="O29" s="21">
        <f>N29-M29</f>
        <v>1.0797453703703672E-2</v>
      </c>
      <c r="Q29" s="30">
        <f t="shared" si="4"/>
        <v>1.1097222222222203E-2</v>
      </c>
    </row>
    <row r="30" spans="1:17" s="28" customFormat="1" x14ac:dyDescent="0.25">
      <c r="A30" s="2">
        <v>27</v>
      </c>
      <c r="B30" s="2" t="s">
        <v>46</v>
      </c>
      <c r="C30" s="16" t="s">
        <v>38</v>
      </c>
      <c r="D30" s="23" t="s">
        <v>10</v>
      </c>
      <c r="E30" s="21">
        <v>1.2500000000000001E-2</v>
      </c>
      <c r="F30" s="21">
        <v>2.3811342592592596E-2</v>
      </c>
      <c r="G30" s="21">
        <f t="shared" si="3"/>
        <v>1.1311342592592595E-2</v>
      </c>
      <c r="I30" s="21">
        <v>1.4583333333333301E-2</v>
      </c>
      <c r="J30" s="22">
        <v>2.5797453703703704E-2</v>
      </c>
      <c r="K30" s="21">
        <f>J30-I30</f>
        <v>1.1214120370370404E-2</v>
      </c>
      <c r="M30" s="21">
        <v>1.2500000000000001E-2</v>
      </c>
      <c r="N30" s="22">
        <v>2.3456018518518515E-2</v>
      </c>
      <c r="O30" s="21">
        <f>N30-M30</f>
        <v>1.0956018518518514E-2</v>
      </c>
      <c r="Q30" s="30">
        <f t="shared" si="4"/>
        <v>1.1160493827160506E-2</v>
      </c>
    </row>
    <row r="31" spans="1:17" s="28" customFormat="1" x14ac:dyDescent="0.25">
      <c r="A31" s="2">
        <v>28</v>
      </c>
      <c r="B31" s="2" t="s">
        <v>16</v>
      </c>
      <c r="C31" s="16" t="s">
        <v>38</v>
      </c>
      <c r="D31" s="23" t="s">
        <v>19</v>
      </c>
      <c r="E31" s="21">
        <v>9.0277777777777804E-3</v>
      </c>
      <c r="F31" s="21">
        <v>2.0288194444444446E-2</v>
      </c>
      <c r="G31" s="21">
        <f t="shared" si="3"/>
        <v>1.1260416666666665E-2</v>
      </c>
      <c r="I31" s="20">
        <v>1.38888888888889E-2</v>
      </c>
      <c r="J31" s="20">
        <v>2.5180555555555553E-2</v>
      </c>
      <c r="K31" s="21">
        <f>J31-I31</f>
        <v>1.1291666666666653E-2</v>
      </c>
      <c r="M31" s="21">
        <v>1.3194444444444399E-2</v>
      </c>
      <c r="N31" s="22">
        <v>2.4207175925925927E-2</v>
      </c>
      <c r="O31" s="21">
        <f>N31-M31</f>
        <v>1.1012731481481528E-2</v>
      </c>
      <c r="Q31" s="30">
        <f t="shared" si="4"/>
        <v>1.1188271604938281E-2</v>
      </c>
    </row>
    <row r="32" spans="1:17" s="28" customFormat="1" x14ac:dyDescent="0.25">
      <c r="A32" s="2">
        <v>29</v>
      </c>
      <c r="B32" s="2" t="s">
        <v>16</v>
      </c>
      <c r="C32" s="16" t="s">
        <v>37</v>
      </c>
      <c r="D32" s="23" t="s">
        <v>18</v>
      </c>
      <c r="E32" s="21">
        <v>1.8055555555555599E-2</v>
      </c>
      <c r="F32" s="21">
        <v>2.9440972222222223E-2</v>
      </c>
      <c r="G32" s="21">
        <f t="shared" si="3"/>
        <v>1.1385416666666624E-2</v>
      </c>
      <c r="I32" s="2"/>
      <c r="J32" s="16"/>
      <c r="K32" s="2"/>
      <c r="O32" s="2"/>
      <c r="Q32" s="30">
        <f>(K32+G32+O32)/1</f>
        <v>1.1385416666666624E-2</v>
      </c>
    </row>
    <row r="33" spans="1:17" s="28" customFormat="1" x14ac:dyDescent="0.25">
      <c r="A33" s="2">
        <v>30</v>
      </c>
      <c r="B33" s="2" t="s">
        <v>16</v>
      </c>
      <c r="C33" s="16" t="s">
        <v>50</v>
      </c>
      <c r="D33" s="24" t="s">
        <v>51</v>
      </c>
      <c r="E33" s="21">
        <v>1.7361111111111101E-2</v>
      </c>
      <c r="F33" s="21">
        <v>2.8833333333333336E-2</v>
      </c>
      <c r="G33" s="21">
        <f t="shared" si="3"/>
        <v>1.1472222222222234E-2</v>
      </c>
      <c r="K33" s="2"/>
      <c r="O33" s="2"/>
      <c r="Q33" s="30">
        <f>(K33+G33+O33)/1</f>
        <v>1.1472222222222234E-2</v>
      </c>
    </row>
    <row r="34" spans="1:17" s="28" customFormat="1" x14ac:dyDescent="0.25">
      <c r="A34" s="2">
        <v>31</v>
      </c>
      <c r="B34" s="2" t="s">
        <v>16</v>
      </c>
      <c r="C34" s="16" t="s">
        <v>38</v>
      </c>
      <c r="D34" s="23" t="s">
        <v>66</v>
      </c>
      <c r="E34" s="21">
        <v>1.94444444444444E-2</v>
      </c>
      <c r="F34" s="21">
        <v>3.0916666666666672E-2</v>
      </c>
      <c r="G34" s="21">
        <f t="shared" si="3"/>
        <v>1.1472222222222273E-2</v>
      </c>
      <c r="I34" s="21">
        <v>1.59722222222222E-2</v>
      </c>
      <c r="J34" s="22">
        <v>2.7528935185185188E-2</v>
      </c>
      <c r="K34" s="21">
        <f t="shared" ref="K34:K43" si="5">J34-I34</f>
        <v>1.1556712962962987E-2</v>
      </c>
      <c r="M34" s="21">
        <v>1.38888888888889E-2</v>
      </c>
      <c r="N34" s="22">
        <v>2.5026620370370373E-2</v>
      </c>
      <c r="O34" s="21">
        <f t="shared" ref="O34:O46" si="6">N34-M34</f>
        <v>1.1137731481481472E-2</v>
      </c>
      <c r="Q34" s="30">
        <f t="shared" si="4"/>
        <v>1.1388888888888912E-2</v>
      </c>
    </row>
    <row r="35" spans="1:17" s="28" customFormat="1" x14ac:dyDescent="0.25">
      <c r="A35" s="2">
        <v>32</v>
      </c>
      <c r="B35" s="2" t="s">
        <v>26</v>
      </c>
      <c r="C35" s="16" t="s">
        <v>37</v>
      </c>
      <c r="D35" s="23" t="s">
        <v>27</v>
      </c>
      <c r="E35" s="21">
        <v>2.0138888888888901E-2</v>
      </c>
      <c r="F35" s="21">
        <v>3.1593749999999997E-2</v>
      </c>
      <c r="G35" s="21">
        <f t="shared" si="3"/>
        <v>1.1454861111111096E-2</v>
      </c>
      <c r="I35" s="21">
        <v>1.52777777777778E-2</v>
      </c>
      <c r="J35" s="22">
        <v>2.686111111111111E-2</v>
      </c>
      <c r="K35" s="21">
        <f t="shared" si="5"/>
        <v>1.158333333333331E-2</v>
      </c>
      <c r="M35" s="21">
        <v>1.52777777777778E-2</v>
      </c>
      <c r="N35" s="22">
        <v>2.6430555555555558E-2</v>
      </c>
      <c r="O35" s="21">
        <f t="shared" si="6"/>
        <v>1.1152777777777758E-2</v>
      </c>
      <c r="Q35" s="30">
        <f t="shared" si="4"/>
        <v>1.1396990740740721E-2</v>
      </c>
    </row>
    <row r="36" spans="1:17" s="28" customFormat="1" x14ac:dyDescent="0.25">
      <c r="A36" s="2">
        <v>33</v>
      </c>
      <c r="B36" s="2" t="s">
        <v>26</v>
      </c>
      <c r="C36" s="16" t="s">
        <v>38</v>
      </c>
      <c r="D36" s="23" t="s">
        <v>28</v>
      </c>
      <c r="E36" s="21">
        <v>2.0833333333333301E-2</v>
      </c>
      <c r="F36" s="21">
        <v>3.2319444444444442E-2</v>
      </c>
      <c r="G36" s="21">
        <f t="shared" si="3"/>
        <v>1.1486111111111141E-2</v>
      </c>
      <c r="I36" s="21">
        <v>1.8055555555555599E-2</v>
      </c>
      <c r="J36" s="22">
        <v>2.97025462962963E-2</v>
      </c>
      <c r="K36" s="21">
        <f t="shared" si="5"/>
        <v>1.1646990740740701E-2</v>
      </c>
      <c r="M36" s="21">
        <v>1.59722222222222E-2</v>
      </c>
      <c r="N36" s="22">
        <v>2.7109953703703702E-2</v>
      </c>
      <c r="O36" s="21">
        <f t="shared" si="6"/>
        <v>1.1137731481481502E-2</v>
      </c>
      <c r="Q36" s="30">
        <f t="shared" si="4"/>
        <v>1.1423611111111115E-2</v>
      </c>
    </row>
    <row r="37" spans="1:17" s="28" customFormat="1" x14ac:dyDescent="0.25">
      <c r="A37" s="2">
        <v>34</v>
      </c>
      <c r="B37" s="2" t="s">
        <v>16</v>
      </c>
      <c r="C37" s="16" t="s">
        <v>38</v>
      </c>
      <c r="D37" s="23" t="s">
        <v>20</v>
      </c>
      <c r="E37" s="21">
        <v>1.8749999999999999E-2</v>
      </c>
      <c r="F37" s="21">
        <v>3.0230324074074073E-2</v>
      </c>
      <c r="G37" s="21">
        <f t="shared" si="3"/>
        <v>1.1480324074074073E-2</v>
      </c>
      <c r="I37" s="21">
        <v>1.6666666666666701E-2</v>
      </c>
      <c r="J37" s="22">
        <v>2.8341435185185185E-2</v>
      </c>
      <c r="K37" s="21">
        <f t="shared" si="5"/>
        <v>1.1674768518518484E-2</v>
      </c>
      <c r="M37" s="21">
        <v>1.7361111111111101E-2</v>
      </c>
      <c r="N37" s="22">
        <v>2.8809027777777777E-2</v>
      </c>
      <c r="O37" s="21">
        <f t="shared" si="6"/>
        <v>1.1447916666666676E-2</v>
      </c>
      <c r="Q37" s="30">
        <f t="shared" si="4"/>
        <v>1.1534336419753077E-2</v>
      </c>
    </row>
    <row r="38" spans="1:17" s="28" customFormat="1" x14ac:dyDescent="0.25">
      <c r="A38" s="2">
        <v>35</v>
      </c>
      <c r="B38" s="2" t="s">
        <v>26</v>
      </c>
      <c r="C38" s="16" t="s">
        <v>37</v>
      </c>
      <c r="D38" s="23" t="s">
        <v>61</v>
      </c>
      <c r="E38" s="21">
        <v>2.2222222222222199E-2</v>
      </c>
      <c r="F38" s="21">
        <v>3.3726851851851855E-2</v>
      </c>
      <c r="G38" s="21">
        <f t="shared" si="3"/>
        <v>1.1504629629629656E-2</v>
      </c>
      <c r="I38" s="21">
        <v>1.8749999999999999E-2</v>
      </c>
      <c r="J38" s="22">
        <v>3.041203703703704E-2</v>
      </c>
      <c r="K38" s="21">
        <f t="shared" si="5"/>
        <v>1.166203703703704E-2</v>
      </c>
      <c r="M38" s="21">
        <v>1.6666666666666701E-2</v>
      </c>
      <c r="N38" s="22">
        <v>2.8052083333333335E-2</v>
      </c>
      <c r="O38" s="21">
        <f t="shared" si="6"/>
        <v>1.1385416666666634E-2</v>
      </c>
      <c r="Q38" s="30">
        <f t="shared" si="4"/>
        <v>1.151736111111111E-2</v>
      </c>
    </row>
    <row r="39" spans="1:17" s="28" customFormat="1" x14ac:dyDescent="0.25">
      <c r="A39" s="2">
        <v>36</v>
      </c>
      <c r="B39" s="2" t="s">
        <v>46</v>
      </c>
      <c r="C39" s="16" t="s">
        <v>37</v>
      </c>
      <c r="D39" s="23" t="s">
        <v>67</v>
      </c>
      <c r="E39" s="21">
        <v>9.7222222222222206E-3</v>
      </c>
      <c r="F39" s="21">
        <v>2.1401620370370369E-2</v>
      </c>
      <c r="G39" s="21">
        <f t="shared" si="3"/>
        <v>1.1679398148148149E-2</v>
      </c>
      <c r="I39" s="21">
        <v>2.0138888888888901E-2</v>
      </c>
      <c r="J39" s="22">
        <v>3.171527777777778E-2</v>
      </c>
      <c r="K39" s="21">
        <f t="shared" si="5"/>
        <v>1.1576388888888879E-2</v>
      </c>
      <c r="M39" s="21">
        <v>1.4583333333333301E-2</v>
      </c>
      <c r="N39" s="22">
        <v>2.9185185185185186E-2</v>
      </c>
      <c r="O39" s="21">
        <f t="shared" si="6"/>
        <v>1.4601851851851885E-2</v>
      </c>
      <c r="Q39" s="30">
        <f t="shared" si="4"/>
        <v>1.2619212962962971E-2</v>
      </c>
    </row>
    <row r="40" spans="1:17" s="28" customFormat="1" x14ac:dyDescent="0.25">
      <c r="A40" s="2">
        <v>37</v>
      </c>
      <c r="B40" s="2" t="s">
        <v>46</v>
      </c>
      <c r="C40" s="16" t="s">
        <v>39</v>
      </c>
      <c r="D40" s="23" t="s">
        <v>8</v>
      </c>
      <c r="E40" s="21">
        <v>2.29166666666667E-2</v>
      </c>
      <c r="F40" s="21">
        <v>3.4530092592592591E-2</v>
      </c>
      <c r="G40" s="21">
        <f t="shared" si="3"/>
        <v>1.1613425925925892E-2</v>
      </c>
      <c r="I40" s="21">
        <v>1.94444444444444E-2</v>
      </c>
      <c r="J40" s="22">
        <v>3.1349537037037037E-2</v>
      </c>
      <c r="K40" s="21">
        <f t="shared" si="5"/>
        <v>1.1905092592592637E-2</v>
      </c>
      <c r="M40" s="21">
        <v>1.8055555555555599E-2</v>
      </c>
      <c r="N40" s="22">
        <v>2.9642361111111112E-2</v>
      </c>
      <c r="O40" s="21">
        <f t="shared" si="6"/>
        <v>1.1586805555555513E-2</v>
      </c>
      <c r="Q40" s="30">
        <f t="shared" si="4"/>
        <v>1.1701774691358016E-2</v>
      </c>
    </row>
    <row r="41" spans="1:17" s="28" customFormat="1" x14ac:dyDescent="0.25">
      <c r="A41" s="2">
        <v>38</v>
      </c>
      <c r="B41" s="2" t="s">
        <v>0</v>
      </c>
      <c r="C41" s="16" t="s">
        <v>59</v>
      </c>
      <c r="D41" s="23" t="s">
        <v>60</v>
      </c>
      <c r="E41" s="21">
        <v>2.5694444444444402E-2</v>
      </c>
      <c r="F41" s="21">
        <v>3.7553240740740741E-2</v>
      </c>
      <c r="G41" s="21">
        <f t="shared" si="3"/>
        <v>1.1858796296296339E-2</v>
      </c>
      <c r="I41" s="21">
        <v>2.1527777777777798E-2</v>
      </c>
      <c r="J41" s="22">
        <v>3.3690972222222219E-2</v>
      </c>
      <c r="K41" s="21">
        <f t="shared" si="5"/>
        <v>1.2163194444444421E-2</v>
      </c>
      <c r="M41" s="21">
        <v>1.94444444444444E-2</v>
      </c>
      <c r="N41" s="22">
        <v>3.136921296296296E-2</v>
      </c>
      <c r="O41" s="21">
        <f t="shared" si="6"/>
        <v>1.192476851851856E-2</v>
      </c>
      <c r="Q41" s="30">
        <f t="shared" si="4"/>
        <v>1.1982253086419772E-2</v>
      </c>
    </row>
    <row r="42" spans="1:17" s="28" customFormat="1" x14ac:dyDescent="0.25">
      <c r="A42" s="2">
        <v>39</v>
      </c>
      <c r="B42" s="2" t="s">
        <v>26</v>
      </c>
      <c r="C42" s="16" t="s">
        <v>37</v>
      </c>
      <c r="D42" s="23" t="s">
        <v>63</v>
      </c>
      <c r="E42" s="21">
        <v>2.1527777777777798E-2</v>
      </c>
      <c r="F42" s="21">
        <v>3.3273148148148149E-2</v>
      </c>
      <c r="G42" s="21">
        <f t="shared" si="3"/>
        <v>1.174537037037035E-2</v>
      </c>
      <c r="I42" s="21">
        <v>2.0833333333333301E-2</v>
      </c>
      <c r="J42" s="22">
        <v>3.3125000000000002E-2</v>
      </c>
      <c r="K42" s="21">
        <f t="shared" si="5"/>
        <v>1.2291666666666701E-2</v>
      </c>
      <c r="M42" s="21">
        <v>2.0833333333333301E-2</v>
      </c>
      <c r="N42" s="22">
        <v>3.2497685185185185E-2</v>
      </c>
      <c r="O42" s="21">
        <f t="shared" si="6"/>
        <v>1.1664351851851884E-2</v>
      </c>
      <c r="Q42" s="30">
        <f t="shared" si="4"/>
        <v>1.1900462962962979E-2</v>
      </c>
    </row>
    <row r="43" spans="1:17" s="28" customFormat="1" x14ac:dyDescent="0.25">
      <c r="A43" s="2">
        <v>40</v>
      </c>
      <c r="B43" s="2" t="s">
        <v>14</v>
      </c>
      <c r="C43" s="16" t="s">
        <v>38</v>
      </c>
      <c r="D43" s="23" t="s">
        <v>89</v>
      </c>
      <c r="E43" s="21">
        <v>2.6388888888888899E-2</v>
      </c>
      <c r="F43" s="21">
        <v>3.8343750000000003E-2</v>
      </c>
      <c r="G43" s="21">
        <f t="shared" si="3"/>
        <v>1.1954861111111104E-2</v>
      </c>
      <c r="I43" s="21">
        <v>2.2222222222222199E-2</v>
      </c>
      <c r="J43" s="22">
        <v>3.4349537037037033E-2</v>
      </c>
      <c r="K43" s="21">
        <f t="shared" si="5"/>
        <v>1.2127314814814834E-2</v>
      </c>
      <c r="M43" s="21">
        <v>1.8749999999999999E-2</v>
      </c>
      <c r="N43" s="22">
        <v>3.0643518518518518E-2</v>
      </c>
      <c r="O43" s="21">
        <f t="shared" si="6"/>
        <v>1.1893518518518519E-2</v>
      </c>
      <c r="Q43" s="30">
        <f t="shared" si="4"/>
        <v>1.1991898148148153E-2</v>
      </c>
    </row>
    <row r="44" spans="1:17" s="28" customFormat="1" x14ac:dyDescent="0.25">
      <c r="A44" s="2">
        <v>41</v>
      </c>
      <c r="B44" s="2" t="s">
        <v>24</v>
      </c>
      <c r="C44" s="16" t="s">
        <v>58</v>
      </c>
      <c r="D44" s="23" t="s">
        <v>62</v>
      </c>
      <c r="E44" s="21">
        <v>2.5000000000000001E-2</v>
      </c>
      <c r="F44" s="21">
        <v>3.7078703703703704E-2</v>
      </c>
      <c r="G44" s="21">
        <f t="shared" si="3"/>
        <v>1.2078703703703703E-2</v>
      </c>
      <c r="I44" s="21">
        <v>2.36111111111111E-2</v>
      </c>
      <c r="J44" s="22"/>
      <c r="K44" s="21"/>
      <c r="M44" s="21">
        <v>2.4305555555555601E-2</v>
      </c>
      <c r="N44" s="22">
        <v>3.6481481481481483E-2</v>
      </c>
      <c r="O44" s="21">
        <f t="shared" si="6"/>
        <v>1.2175925925925882E-2</v>
      </c>
      <c r="Q44" s="30">
        <f>(K44+G44+O44)/2</f>
        <v>1.2127314814814792E-2</v>
      </c>
    </row>
    <row r="45" spans="1:17" s="28" customFormat="1" x14ac:dyDescent="0.25">
      <c r="A45" s="2">
        <v>42</v>
      </c>
      <c r="B45" s="2" t="s">
        <v>24</v>
      </c>
      <c r="C45" s="16" t="s">
        <v>37</v>
      </c>
      <c r="D45" s="23" t="s">
        <v>25</v>
      </c>
      <c r="E45" s="21">
        <v>2.4305555555555601E-2</v>
      </c>
      <c r="F45" s="21">
        <v>3.6275462962962961E-2</v>
      </c>
      <c r="G45" s="21">
        <f t="shared" si="3"/>
        <v>1.196990740740736E-2</v>
      </c>
      <c r="I45" s="21">
        <v>2.29166666666667E-2</v>
      </c>
      <c r="J45" s="22">
        <v>3.5194444444444445E-2</v>
      </c>
      <c r="K45" s="21">
        <f>J45-I45</f>
        <v>1.2277777777777745E-2</v>
      </c>
      <c r="M45" s="21">
        <v>2.0138888888888901E-2</v>
      </c>
      <c r="N45" s="22">
        <v>3.2157407407407405E-2</v>
      </c>
      <c r="O45" s="21">
        <f t="shared" si="6"/>
        <v>1.2018518518518505E-2</v>
      </c>
      <c r="Q45" s="30">
        <f t="shared" si="4"/>
        <v>1.2088734567901202E-2</v>
      </c>
    </row>
    <row r="46" spans="1:17" s="28" customFormat="1" x14ac:dyDescent="0.25">
      <c r="A46" s="2">
        <v>43</v>
      </c>
      <c r="B46" s="2" t="s">
        <v>16</v>
      </c>
      <c r="C46" s="16" t="s">
        <v>40</v>
      </c>
      <c r="D46" s="23" t="s">
        <v>34</v>
      </c>
      <c r="E46" s="21">
        <v>2.36111111111111E-2</v>
      </c>
      <c r="F46" s="21">
        <v>3.6042824074074074E-2</v>
      </c>
      <c r="G46" s="21">
        <f t="shared" si="3"/>
        <v>1.2431712962962974E-2</v>
      </c>
      <c r="I46" s="21">
        <v>2.4305555555555601E-2</v>
      </c>
      <c r="J46" s="22">
        <v>3.6758101851851847E-2</v>
      </c>
      <c r="K46" s="21">
        <f>J46-I46</f>
        <v>1.2452546296296246E-2</v>
      </c>
      <c r="M46" s="21">
        <v>2.1527777777777798E-2</v>
      </c>
      <c r="N46" s="22">
        <v>3.3825231481481484E-2</v>
      </c>
      <c r="O46" s="21">
        <f t="shared" si="6"/>
        <v>1.2297453703703685E-2</v>
      </c>
      <c r="Q46" s="30">
        <f t="shared" si="4"/>
        <v>1.2393904320987637E-2</v>
      </c>
    </row>
    <row r="47" spans="1:17" s="28" customFormat="1" x14ac:dyDescent="0.25">
      <c r="A47" s="2">
        <v>44</v>
      </c>
      <c r="B47" s="2" t="s">
        <v>75</v>
      </c>
      <c r="C47" s="16" t="s">
        <v>37</v>
      </c>
      <c r="D47" s="23" t="s">
        <v>33</v>
      </c>
      <c r="E47" s="21">
        <v>2.9166666666666698E-2</v>
      </c>
      <c r="F47" s="21">
        <v>4.1721064814814808E-2</v>
      </c>
      <c r="G47" s="21">
        <f t="shared" si="3"/>
        <v>1.255439814814811E-2</v>
      </c>
      <c r="I47" s="2"/>
      <c r="J47" s="16"/>
      <c r="K47" s="2"/>
      <c r="O47" s="2"/>
      <c r="Q47" s="30">
        <f>(K47+G47+O47)/1</f>
        <v>1.255439814814811E-2</v>
      </c>
    </row>
    <row r="48" spans="1:17" s="28" customFormat="1" x14ac:dyDescent="0.25">
      <c r="A48" s="2">
        <v>45</v>
      </c>
      <c r="B48" s="2" t="s">
        <v>30</v>
      </c>
      <c r="C48" s="16" t="s">
        <v>38</v>
      </c>
      <c r="D48" s="23" t="s">
        <v>31</v>
      </c>
      <c r="E48" s="21">
        <v>2.7777777777777801E-2</v>
      </c>
      <c r="F48" s="21">
        <v>4.0246527777777777E-2</v>
      </c>
      <c r="G48" s="21">
        <f t="shared" si="3"/>
        <v>1.2468749999999976E-2</v>
      </c>
      <c r="I48" s="21">
        <v>2.5694444444444402E-2</v>
      </c>
      <c r="J48" s="22">
        <v>3.8474537037037036E-2</v>
      </c>
      <c r="K48" s="21">
        <f>J48-I48</f>
        <v>1.2780092592592635E-2</v>
      </c>
      <c r="M48" s="21">
        <v>2.2222222222222199E-2</v>
      </c>
      <c r="N48" s="22">
        <v>3.4930555555555555E-2</v>
      </c>
      <c r="O48" s="21">
        <f>N48-M48</f>
        <v>1.2708333333333356E-2</v>
      </c>
      <c r="Q48" s="30">
        <f t="shared" si="4"/>
        <v>1.2652391975308657E-2</v>
      </c>
    </row>
    <row r="49" spans="1:17" s="28" customFormat="1" x14ac:dyDescent="0.25">
      <c r="A49" s="2">
        <v>46</v>
      </c>
      <c r="B49" s="2" t="s">
        <v>23</v>
      </c>
      <c r="C49" s="16" t="s">
        <v>37</v>
      </c>
      <c r="D49" s="23" t="s">
        <v>35</v>
      </c>
      <c r="E49" s="21">
        <v>2.8472222222222201E-2</v>
      </c>
      <c r="F49" s="21">
        <v>4.0946759259259259E-2</v>
      </c>
      <c r="G49" s="21">
        <f t="shared" si="3"/>
        <v>1.2474537037037058E-2</v>
      </c>
      <c r="I49" s="21">
        <v>2.6388888888888899E-2</v>
      </c>
      <c r="J49" s="22">
        <v>3.9216435185185188E-2</v>
      </c>
      <c r="K49" s="21">
        <f>J49-I49</f>
        <v>1.2827546296296288E-2</v>
      </c>
      <c r="M49" s="21">
        <v>2.29166666666667E-2</v>
      </c>
      <c r="N49" s="22">
        <v>3.5447916666666669E-2</v>
      </c>
      <c r="O49" s="21">
        <f>N49-M49</f>
        <v>1.2531249999999969E-2</v>
      </c>
      <c r="Q49" s="30">
        <f t="shared" si="4"/>
        <v>1.2611111111111106E-2</v>
      </c>
    </row>
    <row r="50" spans="1:17" s="28" customFormat="1" x14ac:dyDescent="0.25">
      <c r="A50" s="2">
        <v>47</v>
      </c>
      <c r="B50" s="2" t="s">
        <v>6</v>
      </c>
      <c r="C50" s="16" t="s">
        <v>38</v>
      </c>
      <c r="D50" s="23" t="s">
        <v>7</v>
      </c>
      <c r="E50" s="21">
        <v>2.70833333333333E-2</v>
      </c>
      <c r="F50" s="21">
        <v>3.9524305555555556E-2</v>
      </c>
      <c r="G50" s="21">
        <f t="shared" si="3"/>
        <v>1.2440972222222256E-2</v>
      </c>
      <c r="I50" s="20">
        <v>2.5000000000000001E-2</v>
      </c>
      <c r="J50" s="20">
        <v>3.8247685185185183E-2</v>
      </c>
      <c r="K50" s="21">
        <f>J50-I50</f>
        <v>1.3247685185185182E-2</v>
      </c>
      <c r="M50" s="21">
        <v>2.36111111111111E-2</v>
      </c>
      <c r="N50" s="22">
        <v>3.6495370370370372E-2</v>
      </c>
      <c r="O50" s="21">
        <f>N50-M50</f>
        <v>1.2884259259259272E-2</v>
      </c>
      <c r="Q50" s="30">
        <f t="shared" si="4"/>
        <v>1.2857638888888903E-2</v>
      </c>
    </row>
    <row r="51" spans="1:17" s="28" customFormat="1" x14ac:dyDescent="0.25"/>
    <row r="52" spans="1:17" s="28" customFormat="1" x14ac:dyDescent="0.25"/>
    <row r="53" spans="1:17" s="28" customFormat="1" x14ac:dyDescent="0.25"/>
    <row r="54" spans="1:17" x14ac:dyDescent="0.25">
      <c r="D54" s="28"/>
    </row>
  </sheetData>
  <mergeCells count="1">
    <mergeCell ref="A1:Q1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1.TEST SONUÇ</vt:lpstr>
      <vt:lpstr>2. TEST SONUÇ</vt:lpstr>
      <vt:lpstr>3. TEST SONUÇ</vt:lpstr>
      <vt:lpstr>1 VE 2. TEST ORTLAMA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</dc:creator>
  <cp:lastModifiedBy>UgurCatalkaya</cp:lastModifiedBy>
  <cp:lastPrinted>2019-02-02T07:21:01Z</cp:lastPrinted>
  <dcterms:created xsi:type="dcterms:W3CDTF">2019-01-29T14:32:54Z</dcterms:created>
  <dcterms:modified xsi:type="dcterms:W3CDTF">2019-02-02T08:00:46Z</dcterms:modified>
</cp:coreProperties>
</file>